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</sheets>
  <definedNames/>
  <calcPr fullCalcOnLoad="1"/>
</workbook>
</file>

<file path=xl/sharedStrings.xml><?xml version="1.0" encoding="utf-8"?>
<sst xmlns="http://schemas.openxmlformats.org/spreadsheetml/2006/main" count="452" uniqueCount="293">
  <si>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</si>
  <si>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</si>
  <si>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</si>
  <si>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</si>
  <si>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</si>
  <si>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</si>
  <si>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</si>
  <si>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</si>
  <si>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</si>
  <si>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</si>
  <si>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Кодлар
Коды</t>
  </si>
  <si>
    <t>БҲУТ бўйича 1 - шакл
Форма №1 по ОКУД</t>
  </si>
  <si>
    <t>О 710001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</si>
  <si>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</si>
  <si>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</si>
  <si>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</si>
  <si>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</si>
  <si>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</si>
  <si>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</si>
  <si>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</si>
  <si>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</si>
  <si>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</si>
  <si>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</si>
  <si>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</si>
  <si>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</si>
  <si>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</si>
  <si>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</si>
  <si>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</si>
  <si>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</si>
  <si>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</si>
  <si>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</si>
  <si>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</si>
  <si>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</si>
  <si>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</si>
  <si>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</si>
  <si>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</si>
  <si>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</si>
  <si>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</si>
  <si>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</si>
  <si>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</si>
  <si>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</si>
  <si>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</si>
  <si>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</si>
  <si>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</si>
  <si>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202606829</t>
  </si>
  <si>
    <t>Идентификационный номер налогоплательщика</t>
  </si>
  <si>
    <t>ИНН</t>
  </si>
  <si>
    <t>Ҳудуд</t>
  </si>
  <si>
    <t/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</si>
  <si>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</si>
  <si>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</si>
  <si>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</si>
  <si>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</si>
  <si>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</si>
  <si>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</si>
  <si>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</si>
  <si>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</si>
  <si>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</si>
  <si>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</si>
  <si>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</si>
  <si>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</si>
  <si>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</si>
  <si>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</si>
  <si>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</si>
  <si>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</si>
  <si>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</si>
  <si>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</si>
  <si>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</si>
  <si>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</si>
  <si>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</si>
  <si>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</si>
  <si>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</si>
  <si>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</si>
  <si>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</si>
  <si>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</si>
  <si>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</si>
  <si>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</si>
  <si>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</si>
  <si>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</si>
  <si>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</si>
  <si>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</si>
  <si>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</si>
  <si>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</si>
  <si>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</si>
  <si>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</si>
  <si>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</si>
  <si>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</si>
  <si>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</si>
  <si>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</si>
  <si>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</si>
  <si>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</si>
  <si>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</si>
  <si>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</si>
  <si>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</si>
  <si>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</si>
  <si>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</si>
  <si>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</si>
  <si>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</si>
  <si>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</si>
  <si>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</si>
  <si>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</si>
  <si>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</si>
  <si>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</si>
  <si>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</si>
  <si>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</si>
  <si>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</si>
  <si>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</si>
  <si>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</si>
  <si>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</si>
  <si>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</si>
  <si>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</si>
  <si>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</si>
  <si>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</si>
  <si>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</si>
  <si>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</si>
  <si>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</si>
  <si>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</si>
  <si>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</si>
  <si>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</si>
  <si>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</si>
  <si>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</si>
  <si>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</si>
  <si>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</si>
  <si>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</si>
  <si>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</si>
  <si>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</si>
  <si>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</si>
  <si>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</si>
  <si>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</si>
  <si>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</si>
  <si>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</si>
  <si>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</si>
  <si>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</si>
  <si>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</si>
  <si>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</si>
  <si>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</si>
  <si>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</si>
  <si>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</si>
  <si>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</si>
  <si>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</si>
  <si>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</si>
  <si>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</si>
  <si>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</si>
  <si>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</si>
  <si>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</si>
  <si>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</si>
  <si>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</si>
  <si>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</si>
  <si>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</si>
  <si>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</si>
  <si>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</si>
  <si>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</si>
  <si>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</si>
  <si>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</si>
  <si>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</si>
  <si>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</si>
  <si>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</si>
  <si>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</si>
  <si>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</si>
  <si>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</si>
  <si>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</si>
  <si>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</si>
  <si>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</si>
  <si>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</si>
  <si>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</si>
  <si>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</si>
  <si>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</si>
  <si>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</si>
  <si>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</si>
  <si>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</si>
  <si>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</si>
  <si>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</si>
  <si>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</si>
  <si>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</si>
  <si>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</si>
  <si>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</si>
  <si>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</si>
  <si>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</si>
  <si>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</si>
  <si>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</si>
  <si>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</si>
  <si>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</si>
  <si>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</si>
  <si>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</si>
  <si>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</si>
  <si>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</si>
  <si>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</si>
  <si>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</si>
  <si>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</si>
  <si>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</si>
  <si>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</si>
  <si>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</si>
  <si>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</si>
  <si>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</si>
  <si>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</si>
  <si>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</si>
  <si>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</si>
  <si>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</si>
  <si>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</si>
  <si>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</si>
  <si>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</si>
  <si>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</si>
  <si>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</si>
  <si>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</si>
  <si>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</si>
  <si>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</si>
  <si>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</si>
  <si>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</si>
  <si>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</si>
  <si>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</si>
  <si>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</si>
  <si>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</si>
  <si>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</si>
  <si>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</si>
  <si>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</si>
  <si>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</si>
  <si>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</si>
  <si>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</si>
  <si>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</si>
  <si>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</si>
  <si>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</si>
  <si>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</si>
  <si>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</si>
  <si>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</si>
  <si>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</si>
  <si>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</si>
  <si>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</si>
  <si>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</si>
  <si>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</si>
  <si>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</si>
  <si>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</si>
  <si>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</si>
  <si>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</si>
  <si>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</si>
  <si>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</si>
  <si>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</si>
  <si>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</si>
  <si>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</si>
  <si>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</si>
  <si>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</si>
  <si>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</si>
  <si>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</si>
  <si>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</si>
  <si>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</si>
  <si>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</si>
  <si>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</si>
  <si>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</si>
  <si>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</si>
  <si>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</si>
  <si>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</si>
  <si>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</si>
  <si>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</si>
  <si>
    <t>БАЛАНСДАН ТАШҚАРИ СЧЕТЛАРДА</t>
  </si>
  <si>
    <t>ҲИСОБГА ОЛИНГАН ҚИММАТЛИКЛАРНИНГ</t>
  </si>
  <si>
    <t>МАВЖУДЛИГИ ТЎҒРИСИДА МАЪЛУМОТ</t>
  </si>
  <si>
    <t>СПРАВКА О НАЛИЧИИ ЦЕННОСТЕЙ,</t>
  </si>
  <si>
    <t>УЧИТЫВАЕМЫХ НА ЗАБАЛАНСОВЫХ</t>
  </si>
  <si>
    <t>СЧЕТАХ</t>
  </si>
  <si>
    <t>Қисқа муддатли ижрага олинган асосий воситалар (001)
Основные средства, полученные по краткосрочной аренде (001)</t>
  </si>
  <si>
    <t>790</t>
  </si>
  <si>
    <t>Масъул сақлашга қабул қилинган товар-моддий қимматликлар (002)
Товарно-материальные ценности. принятые на ответственное
хранение (002)</t>
  </si>
  <si>
    <t>800</t>
  </si>
  <si>
    <t>Қайта ишлашга қабул қилинган материаллар (003)
Материалы, принятые в переработку (003)</t>
  </si>
  <si>
    <t>810</t>
  </si>
  <si>
    <t>Комиссияга қабул қилинган товарлар (004)
Товары, принятые на комиссию (004)</t>
  </si>
  <si>
    <t>820</t>
  </si>
  <si>
    <t>Ўрнатиш учун қабул қилинган ускуналар (005)
Оборудование, принятое для монтажа (005)</t>
  </si>
  <si>
    <t>830</t>
  </si>
  <si>
    <t>Қатъий ҳисобот бланкалари (006)
Бланки строгой отчетности (006)</t>
  </si>
  <si>
    <t>840</t>
  </si>
  <si>
    <t>Тўловга қобилиятсиз дебиторларнинг зарарга ҳисобдан чиқарилган
қарзи (007)
Списание в убыток задолженности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</si>
  <si>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</si>
  <si>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</si>
  <si>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</si>
  <si>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</si>
  <si>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</si>
  <si>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Узоқ муддатли ижара шартномасига асосан берилган асосий
воситачи (010)
Основные средства.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</si>
  <si>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</si>
  <si>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</si>
  <si>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</si>
  <si>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солиқ солинадиган базадан чиқариладиган 
харажатлар (012)
Расходы. исключаемые из налогооблагаемой базы следующих
периодов (012)</t>
  </si>
  <si>
    <t>900</t>
  </si>
  <si>
    <t>Вақтинчалик солиқ имтиезлари (турлари бўйича) (013)
Временные налоговые льготы (по видам) (013)</t>
  </si>
  <si>
    <t>910</t>
  </si>
  <si>
    <t>Фойдаланишдаги инвентарь ва хўжалик жиҳозлари (014)
Инвентарь и хозяйственные принадлежности в эксплуатации (014)</t>
  </si>
  <si>
    <t>920</t>
  </si>
  <si>
    <t>Раҳбар</t>
  </si>
  <si>
    <t>Бош бухгалтер</t>
  </si>
  <si>
    <t>Руководитель</t>
  </si>
  <si>
    <t>Главный бухгалтер</t>
  </si>
  <si>
    <t>1 июл 2017 йилга</t>
  </si>
  <si>
    <t>на 1 июля 2017 года</t>
  </si>
  <si>
    <t>Гос доля 94.18%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</si>
</sst>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4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164" fontId="0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164" fontId="25" fillId="0" borderId="21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23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tabSelected="1" zoomScalePageLayoutView="0" workbookViewId="0" topLeftCell="A18">
      <selection activeCell="C41" sqref="C41:D42"/>
    </sheetView>
  </sheetViews>
  <sheetFormatPr defaultColWidth="9.33203125" defaultRowHeight="11.25" customHeight="1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015625" style="1" bestFit="1" customWidth="1"/>
    <col min="5" max="7" width="10.33203125" style="1" bestFit="1" customWidth="1"/>
    <col min="8" max="16384" width="9.33203125" style="1" customWidth="1"/>
  </cols>
  <sheetData>
    <row r="1" ht="12" customHeight="1"/>
    <row r="2" ht="12" customHeight="1"/>
    <row r="3" spans="5:8" ht="12" customHeight="1">
      <c r="E3" s="22" t="s">
        <v>0</v>
      </c>
      <c r="F3" s="22"/>
      <c r="G3" s="22"/>
      <c r="H3" s="22"/>
    </row>
    <row r="4" spans="5:8" ht="12" customHeight="1">
      <c r="E4" s="22" t="s">
        <v>1</v>
      </c>
      <c r="F4" s="22"/>
      <c r="G4" s="22"/>
      <c r="H4" s="22"/>
    </row>
    <row r="5" spans="5:8" ht="12" customHeight="1">
      <c r="E5" s="22" t="s">
        <v>2</v>
      </c>
      <c r="F5" s="22"/>
      <c r="G5" s="22"/>
      <c r="H5" s="22"/>
    </row>
    <row r="6" spans="5:8" ht="13.5" customHeight="1">
      <c r="E6" s="22" t="s">
        <v>3</v>
      </c>
      <c r="F6" s="22"/>
      <c r="G6" s="22"/>
      <c r="H6" s="22"/>
    </row>
    <row r="7" ht="12" customHeight="1"/>
    <row r="8" ht="12" customHeight="1"/>
    <row r="9" spans="5:8" ht="12" customHeight="1">
      <c r="E9" s="23" t="s">
        <v>4</v>
      </c>
      <c r="F9" s="23"/>
      <c r="G9" s="23"/>
      <c r="H9" s="23"/>
    </row>
    <row r="10" spans="5:8" ht="12" customHeight="1">
      <c r="E10" s="23" t="s">
        <v>5</v>
      </c>
      <c r="F10" s="23"/>
      <c r="G10" s="23"/>
      <c r="H10" s="23"/>
    </row>
    <row r="11" spans="5:8" ht="12" customHeight="1">
      <c r="E11" s="23" t="s">
        <v>6</v>
      </c>
      <c r="F11" s="23"/>
      <c r="G11" s="23"/>
      <c r="H11" s="23"/>
    </row>
    <row r="12" spans="5:8" ht="13.5" customHeight="1">
      <c r="E12" s="23" t="s">
        <v>7</v>
      </c>
      <c r="F12" s="23"/>
      <c r="G12" s="23"/>
      <c r="H12" s="23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0.5" customHeight="1"/>
    <row r="20" spans="2:8" ht="15" customHeight="1">
      <c r="B20" s="24" t="s">
        <v>8</v>
      </c>
      <c r="C20" s="24"/>
      <c r="D20" s="24"/>
      <c r="E20" s="24"/>
      <c r="F20" s="24"/>
      <c r="G20" s="24"/>
      <c r="H20" s="24"/>
    </row>
    <row r="21" spans="2:8" ht="15" customHeight="1">
      <c r="B21" s="24" t="s">
        <v>9</v>
      </c>
      <c r="C21" s="24"/>
      <c r="D21" s="24"/>
      <c r="E21" s="24"/>
      <c r="F21" s="24"/>
      <c r="G21" s="24"/>
      <c r="H21" s="24"/>
    </row>
    <row r="22" spans="2:8" ht="15" customHeight="1">
      <c r="B22" s="21" t="s">
        <v>290</v>
      </c>
      <c r="C22" s="21"/>
      <c r="D22" s="21"/>
      <c r="E22" s="21"/>
      <c r="F22" s="21"/>
      <c r="G22" s="21"/>
      <c r="H22" s="21"/>
    </row>
    <row r="23" spans="2:8" ht="15" customHeight="1">
      <c r="B23" s="21" t="s">
        <v>291</v>
      </c>
      <c r="C23" s="21"/>
      <c r="D23" s="21"/>
      <c r="E23" s="21"/>
      <c r="F23" s="21"/>
      <c r="G23" s="21"/>
      <c r="H23" s="21"/>
    </row>
    <row r="24" ht="12" customHeight="1"/>
    <row r="25" spans="7:8" ht="12" customHeight="1">
      <c r="G25" s="31" t="s">
        <v>10</v>
      </c>
      <c r="H25" s="32"/>
    </row>
    <row r="26" spans="7:8" ht="12" customHeight="1">
      <c r="G26" s="33"/>
      <c r="H26" s="34"/>
    </row>
    <row r="27" spans="5:8" ht="21.75" customHeight="1">
      <c r="E27" s="22" t="s">
        <v>11</v>
      </c>
      <c r="F27" s="22"/>
      <c r="G27" s="35" t="s">
        <v>12</v>
      </c>
      <c r="H27" s="36"/>
    </row>
    <row r="28" spans="7:8" ht="12" customHeight="1">
      <c r="G28" s="20"/>
      <c r="H28" s="20"/>
    </row>
    <row r="29" spans="2:8" ht="12" customHeight="1">
      <c r="B29" s="1" t="s">
        <v>13</v>
      </c>
      <c r="C29" s="37" t="s">
        <v>14</v>
      </c>
      <c r="D29" s="37"/>
      <c r="E29" s="26" t="s">
        <v>15</v>
      </c>
      <c r="F29" s="26"/>
      <c r="G29" s="27" t="s">
        <v>16</v>
      </c>
      <c r="H29" s="28"/>
    </row>
    <row r="30" spans="2:8" ht="12" customHeight="1">
      <c r="B30" s="2" t="s">
        <v>17</v>
      </c>
      <c r="C30" s="37"/>
      <c r="D30" s="37"/>
      <c r="E30" s="26" t="s">
        <v>18</v>
      </c>
      <c r="F30" s="26"/>
      <c r="G30" s="29"/>
      <c r="H30" s="30"/>
    </row>
    <row r="31" spans="3:8" ht="12" customHeight="1">
      <c r="C31" s="20"/>
      <c r="D31" s="20"/>
      <c r="G31" s="20"/>
      <c r="H31" s="20"/>
    </row>
    <row r="32" spans="2:8" ht="12" customHeight="1">
      <c r="B32" s="3" t="s">
        <v>19</v>
      </c>
      <c r="C32" s="25" t="s">
        <v>20</v>
      </c>
      <c r="D32" s="25"/>
      <c r="E32" s="26" t="s">
        <v>21</v>
      </c>
      <c r="F32" s="26"/>
      <c r="G32" s="27" t="s">
        <v>22</v>
      </c>
      <c r="H32" s="28"/>
    </row>
    <row r="33" spans="2:8" ht="12" customHeight="1">
      <c r="B33" s="2" t="s">
        <v>23</v>
      </c>
      <c r="C33" s="25"/>
      <c r="D33" s="25"/>
      <c r="E33" s="26" t="s">
        <v>24</v>
      </c>
      <c r="F33" s="26"/>
      <c r="G33" s="29"/>
      <c r="H33" s="30"/>
    </row>
    <row r="34" spans="3:8" ht="12" customHeight="1">
      <c r="C34" s="20"/>
      <c r="D34" s="20"/>
      <c r="G34" s="20"/>
      <c r="H34" s="20"/>
    </row>
    <row r="35" spans="2:8" ht="12" customHeight="1">
      <c r="B35" s="3" t="s">
        <v>25</v>
      </c>
      <c r="C35" s="25" t="s">
        <v>26</v>
      </c>
      <c r="D35" s="25"/>
      <c r="E35" s="26" t="s">
        <v>27</v>
      </c>
      <c r="F35" s="26"/>
      <c r="G35" s="27" t="s">
        <v>28</v>
      </c>
      <c r="H35" s="28"/>
    </row>
    <row r="36" spans="2:8" ht="12" customHeight="1">
      <c r="B36" s="2" t="s">
        <v>29</v>
      </c>
      <c r="C36" s="25"/>
      <c r="D36" s="25"/>
      <c r="E36" s="26" t="s">
        <v>30</v>
      </c>
      <c r="F36" s="26"/>
      <c r="G36" s="29"/>
      <c r="H36" s="30"/>
    </row>
    <row r="37" spans="3:8" ht="12" customHeight="1">
      <c r="C37" s="20"/>
      <c r="D37" s="20"/>
      <c r="G37" s="20"/>
      <c r="H37" s="20"/>
    </row>
    <row r="38" spans="2:8" ht="12" customHeight="1">
      <c r="B38" s="3" t="s">
        <v>31</v>
      </c>
      <c r="C38" s="25" t="s">
        <v>292</v>
      </c>
      <c r="D38" s="25"/>
      <c r="E38" s="26" t="s">
        <v>32</v>
      </c>
      <c r="F38" s="26"/>
      <c r="G38" s="27" t="s">
        <v>33</v>
      </c>
      <c r="H38" s="28"/>
    </row>
    <row r="39" spans="2:8" ht="12" customHeight="1">
      <c r="B39" s="2" t="s">
        <v>34</v>
      </c>
      <c r="C39" s="25"/>
      <c r="D39" s="25"/>
      <c r="E39" s="26" t="s">
        <v>35</v>
      </c>
      <c r="F39" s="26"/>
      <c r="G39" s="29"/>
      <c r="H39" s="30"/>
    </row>
    <row r="40" spans="3:8" ht="12" customHeight="1">
      <c r="C40" s="20"/>
      <c r="D40" s="20"/>
      <c r="G40" s="20"/>
      <c r="H40" s="20"/>
    </row>
    <row r="41" spans="2:8" ht="12" customHeight="1">
      <c r="B41" s="4" t="s">
        <v>36</v>
      </c>
      <c r="C41" s="25" t="s">
        <v>37</v>
      </c>
      <c r="D41" s="25"/>
      <c r="E41" s="26" t="s">
        <v>38</v>
      </c>
      <c r="F41" s="26"/>
      <c r="G41" s="27" t="s">
        <v>39</v>
      </c>
      <c r="H41" s="28"/>
    </row>
    <row r="42" spans="2:8" ht="12" customHeight="1">
      <c r="B42" s="2" t="s">
        <v>40</v>
      </c>
      <c r="C42" s="25"/>
      <c r="D42" s="25"/>
      <c r="E42" s="26" t="s">
        <v>41</v>
      </c>
      <c r="F42" s="26"/>
      <c r="G42" s="29"/>
      <c r="H42" s="30"/>
    </row>
    <row r="43" spans="7:8" ht="12" customHeight="1">
      <c r="G43" s="20"/>
      <c r="H43" s="20"/>
    </row>
    <row r="44" spans="2:8" ht="12" customHeight="1">
      <c r="B44" s="38" t="s">
        <v>42</v>
      </c>
      <c r="C44" s="38"/>
      <c r="E44" s="26" t="s">
        <v>43</v>
      </c>
      <c r="F44" s="26"/>
      <c r="G44" s="27" t="s">
        <v>44</v>
      </c>
      <c r="H44" s="28"/>
    </row>
    <row r="45" spans="2:8" ht="12" customHeight="1">
      <c r="B45" s="39" t="s">
        <v>45</v>
      </c>
      <c r="C45" s="39"/>
      <c r="E45" s="26" t="s">
        <v>46</v>
      </c>
      <c r="F45" s="26"/>
      <c r="G45" s="29"/>
      <c r="H45" s="30"/>
    </row>
    <row r="46" spans="7:8" ht="12" customHeight="1">
      <c r="G46" s="20"/>
      <c r="H46" s="20"/>
    </row>
    <row r="47" spans="2:8" ht="12" customHeight="1">
      <c r="B47" s="1" t="s">
        <v>47</v>
      </c>
      <c r="C47" s="40" t="s">
        <v>48</v>
      </c>
      <c r="D47" s="40"/>
      <c r="E47" s="26" t="s">
        <v>49</v>
      </c>
      <c r="F47" s="26"/>
      <c r="G47" s="27" t="s">
        <v>50</v>
      </c>
      <c r="H47" s="28"/>
    </row>
    <row r="48" spans="2:8" ht="12" customHeight="1">
      <c r="B48" s="2" t="s">
        <v>51</v>
      </c>
      <c r="C48" s="40"/>
      <c r="D48" s="40"/>
      <c r="E48" s="26" t="s">
        <v>52</v>
      </c>
      <c r="F48" s="26"/>
      <c r="G48" s="29"/>
      <c r="H48" s="30"/>
    </row>
    <row r="49" ht="12" customHeight="1"/>
    <row r="50" spans="2:8" ht="12" customHeight="1">
      <c r="B50" s="1" t="s">
        <v>53</v>
      </c>
      <c r="C50" s="40" t="s">
        <v>54</v>
      </c>
      <c r="D50" s="40"/>
      <c r="E50" s="26" t="s">
        <v>55</v>
      </c>
      <c r="F50" s="26"/>
      <c r="G50" s="27" t="s">
        <v>48</v>
      </c>
      <c r="H50" s="28"/>
    </row>
    <row r="51" spans="2:8" ht="12" customHeight="1">
      <c r="B51" s="2" t="s">
        <v>56</v>
      </c>
      <c r="C51" s="40"/>
      <c r="D51" s="40"/>
      <c r="E51" s="26" t="s">
        <v>57</v>
      </c>
      <c r="F51" s="26"/>
      <c r="G51" s="29"/>
      <c r="H51" s="30"/>
    </row>
    <row r="52" spans="7:8" ht="12" customHeight="1">
      <c r="G52" s="5" t="s">
        <v>48</v>
      </c>
      <c r="H52" s="5" t="s">
        <v>48</v>
      </c>
    </row>
    <row r="53" spans="2:8" ht="12" customHeight="1">
      <c r="B53" s="6" t="s">
        <v>58</v>
      </c>
      <c r="E53" s="26" t="s">
        <v>59</v>
      </c>
      <c r="F53" s="26"/>
      <c r="G53" s="27" t="s">
        <v>48</v>
      </c>
      <c r="H53" s="28"/>
    </row>
    <row r="54" spans="2:8" ht="12" customHeight="1">
      <c r="B54" s="2" t="s">
        <v>60</v>
      </c>
      <c r="E54" s="26" t="s">
        <v>61</v>
      </c>
      <c r="F54" s="26"/>
      <c r="G54" s="29"/>
      <c r="H54" s="30"/>
    </row>
    <row r="55" spans="7:8" ht="12" customHeight="1">
      <c r="G55" s="5" t="s">
        <v>48</v>
      </c>
      <c r="H55" s="5" t="s">
        <v>48</v>
      </c>
    </row>
    <row r="56" spans="5:8" ht="12" customHeight="1">
      <c r="E56" s="26" t="s">
        <v>62</v>
      </c>
      <c r="F56" s="26"/>
      <c r="G56" s="27" t="s">
        <v>48</v>
      </c>
      <c r="H56" s="28"/>
    </row>
    <row r="57" spans="5:8" ht="12" customHeight="1">
      <c r="E57" s="26" t="s">
        <v>63</v>
      </c>
      <c r="F57" s="26"/>
      <c r="G57" s="29"/>
      <c r="H57" s="30"/>
    </row>
  </sheetData>
  <sheetProtection/>
  <mergeCells count="54">
    <mergeCell ref="C47:D48"/>
    <mergeCell ref="E47:F47"/>
    <mergeCell ref="G47:H48"/>
    <mergeCell ref="E48:F48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  <mergeCell ref="E45:F45"/>
    <mergeCell ref="B44:C44"/>
    <mergeCell ref="E44:F44"/>
    <mergeCell ref="G44:H45"/>
    <mergeCell ref="B45:C45"/>
    <mergeCell ref="C41:D42"/>
    <mergeCell ref="E41:F41"/>
    <mergeCell ref="G41:H42"/>
    <mergeCell ref="E42:F42"/>
    <mergeCell ref="C38:D39"/>
    <mergeCell ref="E38:F38"/>
    <mergeCell ref="G38:H39"/>
    <mergeCell ref="E39:F39"/>
    <mergeCell ref="G25:H26"/>
    <mergeCell ref="E27:F27"/>
    <mergeCell ref="G27:H27"/>
    <mergeCell ref="C29:D30"/>
    <mergeCell ref="E29:F29"/>
    <mergeCell ref="G29:H30"/>
    <mergeCell ref="E30:F30"/>
    <mergeCell ref="C32:D33"/>
    <mergeCell ref="E32:F32"/>
    <mergeCell ref="G32:H33"/>
    <mergeCell ref="E33:F33"/>
    <mergeCell ref="C35:D36"/>
    <mergeCell ref="E35:F35"/>
    <mergeCell ref="G35:H36"/>
    <mergeCell ref="E36:F36"/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C14">
      <selection activeCell="K28" sqref="K28:L28"/>
    </sheetView>
  </sheetViews>
  <sheetFormatPr defaultColWidth="9.33203125" defaultRowHeight="11.25" customHeight="1"/>
  <cols>
    <col min="1" max="1" width="2.6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72.75" customHeight="1">
      <c r="B2" s="41" t="s">
        <v>64</v>
      </c>
      <c r="C2" s="42"/>
      <c r="D2" s="42"/>
      <c r="E2" s="42"/>
      <c r="F2" s="42"/>
      <c r="G2" s="42"/>
      <c r="H2" s="7" t="s">
        <v>65</v>
      </c>
      <c r="I2" s="43" t="s">
        <v>66</v>
      </c>
      <c r="J2" s="44"/>
      <c r="K2" s="43" t="s">
        <v>67</v>
      </c>
      <c r="L2" s="45"/>
    </row>
    <row r="3" spans="2:12" ht="12.75" customHeight="1">
      <c r="B3" s="46">
        <v>1</v>
      </c>
      <c r="C3" s="47"/>
      <c r="D3" s="47"/>
      <c r="E3" s="47"/>
      <c r="F3" s="47"/>
      <c r="G3" s="47"/>
      <c r="H3" s="8" t="s">
        <v>68</v>
      </c>
      <c r="I3" s="46" t="s">
        <v>69</v>
      </c>
      <c r="J3" s="48"/>
      <c r="K3" s="46" t="s">
        <v>70</v>
      </c>
      <c r="L3" s="48"/>
    </row>
    <row r="4" spans="2:12" ht="12.75" customHeight="1">
      <c r="B4" s="49" t="s">
        <v>71</v>
      </c>
      <c r="C4" s="50"/>
      <c r="D4" s="50"/>
      <c r="E4" s="50"/>
      <c r="F4" s="50"/>
      <c r="G4" s="51"/>
      <c r="H4" s="9" t="s">
        <v>48</v>
      </c>
      <c r="I4" s="52" t="s">
        <v>48</v>
      </c>
      <c r="J4" s="53"/>
      <c r="K4" s="52" t="s">
        <v>48</v>
      </c>
      <c r="L4" s="53"/>
    </row>
    <row r="5" spans="2:12" ht="27" customHeight="1">
      <c r="B5" s="54" t="s">
        <v>72</v>
      </c>
      <c r="C5" s="55"/>
      <c r="D5" s="55"/>
      <c r="E5" s="55"/>
      <c r="F5" s="55"/>
      <c r="G5" s="56"/>
      <c r="H5" s="10" t="s">
        <v>48</v>
      </c>
      <c r="I5" s="57" t="s">
        <v>48</v>
      </c>
      <c r="J5" s="58"/>
      <c r="K5" s="57" t="s">
        <v>48</v>
      </c>
      <c r="L5" s="58"/>
    </row>
    <row r="6" spans="2:12" ht="24" customHeight="1">
      <c r="B6" s="59" t="s">
        <v>73</v>
      </c>
      <c r="C6" s="60"/>
      <c r="D6" s="60"/>
      <c r="E6" s="60"/>
      <c r="F6" s="60"/>
      <c r="G6" s="61"/>
      <c r="H6" s="11" t="s">
        <v>48</v>
      </c>
      <c r="I6" s="62" t="s">
        <v>48</v>
      </c>
      <c r="J6" s="63"/>
      <c r="K6" s="62" t="s">
        <v>48</v>
      </c>
      <c r="L6" s="63"/>
    </row>
    <row r="7" spans="2:12" ht="24.75" customHeight="1">
      <c r="B7" s="64" t="s">
        <v>74</v>
      </c>
      <c r="C7" s="65"/>
      <c r="D7" s="65"/>
      <c r="E7" s="65"/>
      <c r="F7" s="65"/>
      <c r="G7" s="66"/>
      <c r="H7" s="12" t="s">
        <v>75</v>
      </c>
      <c r="I7" s="67">
        <v>2016675</v>
      </c>
      <c r="J7" s="68"/>
      <c r="K7" s="67">
        <v>2109121.6</v>
      </c>
      <c r="L7" s="68"/>
    </row>
    <row r="8" spans="2:12" ht="23.25" customHeight="1">
      <c r="B8" s="64" t="s">
        <v>76</v>
      </c>
      <c r="C8" s="65"/>
      <c r="D8" s="65"/>
      <c r="E8" s="65"/>
      <c r="F8" s="65"/>
      <c r="G8" s="66"/>
      <c r="H8" s="12" t="s">
        <v>77</v>
      </c>
      <c r="I8" s="67">
        <v>611548</v>
      </c>
      <c r="J8" s="68"/>
      <c r="K8" s="67">
        <v>682341</v>
      </c>
      <c r="L8" s="68"/>
    </row>
    <row r="9" spans="2:12" ht="26.25" customHeight="1">
      <c r="B9" s="64" t="s">
        <v>78</v>
      </c>
      <c r="C9" s="65"/>
      <c r="D9" s="65"/>
      <c r="E9" s="65"/>
      <c r="F9" s="65"/>
      <c r="G9" s="66"/>
      <c r="H9" s="12" t="s">
        <v>79</v>
      </c>
      <c r="I9" s="67">
        <f>I7-I8</f>
        <v>1405127</v>
      </c>
      <c r="J9" s="68"/>
      <c r="K9" s="67">
        <f>K7-K8</f>
        <v>1426780.6</v>
      </c>
      <c r="L9" s="68"/>
    </row>
    <row r="10" spans="2:12" ht="23.25" customHeight="1">
      <c r="B10" s="69" t="s">
        <v>80</v>
      </c>
      <c r="C10" s="70"/>
      <c r="D10" s="70"/>
      <c r="E10" s="70"/>
      <c r="F10" s="70"/>
      <c r="G10" s="71"/>
      <c r="H10" s="13" t="s">
        <v>48</v>
      </c>
      <c r="I10" s="72" t="s">
        <v>48</v>
      </c>
      <c r="J10" s="73"/>
      <c r="K10" s="72" t="s">
        <v>48</v>
      </c>
      <c r="L10" s="73"/>
    </row>
    <row r="11" spans="2:12" ht="23.25" customHeight="1">
      <c r="B11" s="74" t="s">
        <v>81</v>
      </c>
      <c r="C11" s="75"/>
      <c r="D11" s="75"/>
      <c r="E11" s="75"/>
      <c r="F11" s="75"/>
      <c r="G11" s="76"/>
      <c r="H11" s="12" t="s">
        <v>82</v>
      </c>
      <c r="I11" s="67" t="s">
        <v>48</v>
      </c>
      <c r="J11" s="68"/>
      <c r="K11" s="67" t="s">
        <v>48</v>
      </c>
      <c r="L11" s="68"/>
    </row>
    <row r="12" spans="2:12" ht="23.25" customHeight="1">
      <c r="B12" s="64" t="s">
        <v>83</v>
      </c>
      <c r="C12" s="65"/>
      <c r="D12" s="65"/>
      <c r="E12" s="65"/>
      <c r="F12" s="65"/>
      <c r="G12" s="66"/>
      <c r="H12" s="12" t="s">
        <v>84</v>
      </c>
      <c r="I12" s="67" t="s">
        <v>48</v>
      </c>
      <c r="J12" s="68"/>
      <c r="K12" s="67" t="s">
        <v>48</v>
      </c>
      <c r="L12" s="68"/>
    </row>
    <row r="13" spans="2:12" ht="23.25" customHeight="1">
      <c r="B13" s="64" t="s">
        <v>85</v>
      </c>
      <c r="C13" s="65"/>
      <c r="D13" s="65"/>
      <c r="E13" s="65"/>
      <c r="F13" s="65"/>
      <c r="G13" s="66"/>
      <c r="H13" s="12" t="s">
        <v>86</v>
      </c>
      <c r="I13" s="67" t="s">
        <v>48</v>
      </c>
      <c r="J13" s="68"/>
      <c r="K13" s="67" t="s">
        <v>48</v>
      </c>
      <c r="L13" s="68"/>
    </row>
    <row r="14" spans="2:12" ht="45.75" customHeight="1">
      <c r="B14" s="64" t="s">
        <v>87</v>
      </c>
      <c r="C14" s="65"/>
      <c r="D14" s="65"/>
      <c r="E14" s="65"/>
      <c r="F14" s="65"/>
      <c r="G14" s="66"/>
      <c r="H14" s="12" t="s">
        <v>88</v>
      </c>
      <c r="I14" s="67">
        <f>I15+I16+I19</f>
        <v>26246.1</v>
      </c>
      <c r="J14" s="68"/>
      <c r="K14" s="67">
        <f>K15+K16+K19</f>
        <v>26246.1</v>
      </c>
      <c r="L14" s="68"/>
    </row>
    <row r="15" spans="2:12" ht="23.25" customHeight="1">
      <c r="B15" s="64" t="s">
        <v>89</v>
      </c>
      <c r="C15" s="65"/>
      <c r="D15" s="65"/>
      <c r="E15" s="65"/>
      <c r="F15" s="65"/>
      <c r="G15" s="66"/>
      <c r="H15" s="12" t="s">
        <v>90</v>
      </c>
      <c r="I15" s="67">
        <v>1185.9</v>
      </c>
      <c r="J15" s="68"/>
      <c r="K15" s="67">
        <v>1185.9</v>
      </c>
      <c r="L15" s="68"/>
    </row>
    <row r="16" spans="2:12" ht="24" customHeight="1">
      <c r="B16" s="64" t="s">
        <v>91</v>
      </c>
      <c r="C16" s="65"/>
      <c r="D16" s="65"/>
      <c r="E16" s="65"/>
      <c r="F16" s="65"/>
      <c r="G16" s="66"/>
      <c r="H16" s="12" t="s">
        <v>92</v>
      </c>
      <c r="I16" s="67">
        <v>11578.2</v>
      </c>
      <c r="J16" s="68"/>
      <c r="K16" s="67">
        <v>11578.2</v>
      </c>
      <c r="L16" s="68"/>
    </row>
    <row r="17" spans="2:12" ht="23.25" customHeight="1">
      <c r="B17" s="64" t="s">
        <v>93</v>
      </c>
      <c r="C17" s="65"/>
      <c r="D17" s="65"/>
      <c r="E17" s="65"/>
      <c r="F17" s="65"/>
      <c r="G17" s="66"/>
      <c r="H17" s="12" t="s">
        <v>94</v>
      </c>
      <c r="I17" s="67" t="s">
        <v>48</v>
      </c>
      <c r="J17" s="68"/>
      <c r="K17" s="67" t="s">
        <v>48</v>
      </c>
      <c r="L17" s="68"/>
    </row>
    <row r="18" spans="2:12" ht="34.5" customHeight="1">
      <c r="B18" s="64" t="s">
        <v>95</v>
      </c>
      <c r="C18" s="65"/>
      <c r="D18" s="65"/>
      <c r="E18" s="65"/>
      <c r="F18" s="65"/>
      <c r="G18" s="66"/>
      <c r="H18" s="12" t="s">
        <v>96</v>
      </c>
      <c r="I18" s="67" t="s">
        <v>48</v>
      </c>
      <c r="J18" s="68"/>
      <c r="K18" s="67" t="s">
        <v>48</v>
      </c>
      <c r="L18" s="68"/>
    </row>
    <row r="19" spans="2:12" ht="24" customHeight="1">
      <c r="B19" s="64" t="s">
        <v>97</v>
      </c>
      <c r="C19" s="65"/>
      <c r="D19" s="65"/>
      <c r="E19" s="65"/>
      <c r="F19" s="65"/>
      <c r="G19" s="66"/>
      <c r="H19" s="12" t="s">
        <v>98</v>
      </c>
      <c r="I19" s="67">
        <v>13482</v>
      </c>
      <c r="J19" s="68"/>
      <c r="K19" s="67">
        <v>13482</v>
      </c>
      <c r="L19" s="68"/>
    </row>
    <row r="20" spans="2:12" ht="25.5" customHeight="1">
      <c r="B20" s="64" t="s">
        <v>99</v>
      </c>
      <c r="C20" s="65"/>
      <c r="D20" s="65"/>
      <c r="E20" s="65"/>
      <c r="F20" s="65"/>
      <c r="G20" s="66"/>
      <c r="H20" s="12" t="s">
        <v>100</v>
      </c>
      <c r="I20" s="67" t="s">
        <v>48</v>
      </c>
      <c r="J20" s="68"/>
      <c r="K20" s="67" t="s">
        <v>48</v>
      </c>
      <c r="L20" s="68"/>
    </row>
    <row r="21" spans="2:12" ht="24.75" customHeight="1">
      <c r="B21" s="64" t="s">
        <v>101</v>
      </c>
      <c r="C21" s="65"/>
      <c r="D21" s="65"/>
      <c r="E21" s="65"/>
      <c r="F21" s="65"/>
      <c r="G21" s="66"/>
      <c r="H21" s="12" t="s">
        <v>102</v>
      </c>
      <c r="I21" s="67" t="s">
        <v>48</v>
      </c>
      <c r="J21" s="68"/>
      <c r="K21" s="67" t="s">
        <v>48</v>
      </c>
      <c r="L21" s="68"/>
    </row>
    <row r="22" spans="2:12" ht="24.75" customHeight="1">
      <c r="B22" s="64" t="s">
        <v>103</v>
      </c>
      <c r="C22" s="65"/>
      <c r="D22" s="65"/>
      <c r="E22" s="65"/>
      <c r="F22" s="65"/>
      <c r="G22" s="66"/>
      <c r="H22" s="12" t="s">
        <v>104</v>
      </c>
      <c r="I22" s="67" t="s">
        <v>48</v>
      </c>
      <c r="J22" s="68"/>
      <c r="K22" s="67" t="s">
        <v>48</v>
      </c>
      <c r="L22" s="68"/>
    </row>
    <row r="23" spans="2:12" ht="23.25" customHeight="1">
      <c r="B23" s="64" t="s">
        <v>105</v>
      </c>
      <c r="C23" s="65"/>
      <c r="D23" s="65"/>
      <c r="E23" s="65"/>
      <c r="F23" s="65"/>
      <c r="G23" s="66"/>
      <c r="H23" s="12" t="s">
        <v>106</v>
      </c>
      <c r="I23" s="67" t="s">
        <v>48</v>
      </c>
      <c r="J23" s="68"/>
      <c r="K23" s="67" t="s">
        <v>48</v>
      </c>
      <c r="L23" s="68"/>
    </row>
    <row r="24" spans="2:12" ht="24.75" customHeight="1">
      <c r="B24" s="77" t="s">
        <v>107</v>
      </c>
      <c r="C24" s="78"/>
      <c r="D24" s="78"/>
      <c r="E24" s="78"/>
      <c r="F24" s="78"/>
      <c r="G24" s="79"/>
      <c r="H24" s="14" t="s">
        <v>108</v>
      </c>
      <c r="I24" s="67">
        <f>I9+I14</f>
        <v>1431373.1</v>
      </c>
      <c r="J24" s="68"/>
      <c r="K24" s="67">
        <f>K9+K14</f>
        <v>1453026.7000000002</v>
      </c>
      <c r="L24" s="68"/>
    </row>
    <row r="25" spans="2:12" ht="27.75" customHeight="1">
      <c r="B25" s="54" t="s">
        <v>109</v>
      </c>
      <c r="C25" s="55"/>
      <c r="D25" s="55"/>
      <c r="E25" s="55"/>
      <c r="F25" s="55"/>
      <c r="G25" s="56"/>
      <c r="H25" s="10" t="s">
        <v>48</v>
      </c>
      <c r="I25" s="80" t="s">
        <v>48</v>
      </c>
      <c r="J25" s="81"/>
      <c r="K25" s="80" t="s">
        <v>48</v>
      </c>
      <c r="L25" s="81"/>
    </row>
    <row r="26" spans="2:12" ht="57" customHeight="1">
      <c r="B26" s="85" t="s">
        <v>110</v>
      </c>
      <c r="C26" s="86"/>
      <c r="D26" s="86"/>
      <c r="E26" s="86"/>
      <c r="F26" s="86"/>
      <c r="G26" s="87"/>
      <c r="H26" s="15" t="s">
        <v>111</v>
      </c>
      <c r="I26" s="67">
        <f>I27+Таблица2!I5</f>
        <v>4936.6</v>
      </c>
      <c r="J26" s="68"/>
      <c r="K26" s="67">
        <f>K27</f>
        <v>3680.5</v>
      </c>
      <c r="L26" s="68"/>
    </row>
    <row r="27" spans="2:12" ht="24.75" customHeight="1">
      <c r="B27" s="64" t="s">
        <v>112</v>
      </c>
      <c r="C27" s="65"/>
      <c r="D27" s="65"/>
      <c r="E27" s="65"/>
      <c r="F27" s="65"/>
      <c r="G27" s="66"/>
      <c r="H27" s="12" t="s">
        <v>113</v>
      </c>
      <c r="I27" s="67">
        <v>4936.6</v>
      </c>
      <c r="J27" s="68"/>
      <c r="K27" s="67">
        <v>3680.5</v>
      </c>
      <c r="L27" s="68"/>
    </row>
    <row r="28" spans="2:12" ht="25.5" customHeight="1">
      <c r="B28" s="82" t="s">
        <v>114</v>
      </c>
      <c r="C28" s="83"/>
      <c r="D28" s="83"/>
      <c r="E28" s="83"/>
      <c r="F28" s="83"/>
      <c r="G28" s="84"/>
      <c r="H28" s="16" t="s">
        <v>115</v>
      </c>
      <c r="I28" s="67" t="s">
        <v>48</v>
      </c>
      <c r="J28" s="68"/>
      <c r="K28" s="67" t="s">
        <v>48</v>
      </c>
      <c r="L28" s="68"/>
    </row>
  </sheetData>
  <sheetProtection/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2">
      <selection activeCell="K20" sqref="K20:L20"/>
    </sheetView>
  </sheetViews>
  <sheetFormatPr defaultColWidth="9.33203125" defaultRowHeight="11.25" customHeight="1"/>
  <cols>
    <col min="1" max="1" width="3.1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57" customHeight="1">
      <c r="B2" s="41" t="s">
        <v>64</v>
      </c>
      <c r="C2" s="42"/>
      <c r="D2" s="42"/>
      <c r="E2" s="42"/>
      <c r="F2" s="42"/>
      <c r="G2" s="42"/>
      <c r="H2" s="7" t="s">
        <v>65</v>
      </c>
      <c r="I2" s="43" t="s">
        <v>116</v>
      </c>
      <c r="J2" s="44"/>
      <c r="K2" s="43" t="s">
        <v>67</v>
      </c>
      <c r="L2" s="45"/>
    </row>
    <row r="3" spans="2:12" ht="13.5" customHeight="1">
      <c r="B3" s="46" t="s">
        <v>117</v>
      </c>
      <c r="C3" s="47"/>
      <c r="D3" s="47"/>
      <c r="E3" s="47"/>
      <c r="F3" s="47"/>
      <c r="G3" s="47"/>
      <c r="H3" s="9" t="s">
        <v>68</v>
      </c>
      <c r="I3" s="49" t="s">
        <v>69</v>
      </c>
      <c r="J3" s="51"/>
      <c r="K3" s="49" t="s">
        <v>70</v>
      </c>
      <c r="L3" s="51"/>
    </row>
    <row r="4" spans="2:12" ht="23.25" customHeight="1">
      <c r="B4" s="77" t="s">
        <v>118</v>
      </c>
      <c r="C4" s="78"/>
      <c r="D4" s="78"/>
      <c r="E4" s="78"/>
      <c r="F4" s="78"/>
      <c r="G4" s="78"/>
      <c r="H4" s="12" t="s">
        <v>119</v>
      </c>
      <c r="I4" s="67" t="s">
        <v>48</v>
      </c>
      <c r="J4" s="68"/>
      <c r="K4" s="67" t="s">
        <v>48</v>
      </c>
      <c r="L4" s="68"/>
    </row>
    <row r="5" spans="2:12" ht="24" customHeight="1">
      <c r="B5" s="77" t="s">
        <v>120</v>
      </c>
      <c r="C5" s="78"/>
      <c r="D5" s="78"/>
      <c r="E5" s="78"/>
      <c r="F5" s="78"/>
      <c r="G5" s="78"/>
      <c r="H5" s="12" t="s">
        <v>121</v>
      </c>
      <c r="I5" s="67"/>
      <c r="J5" s="68"/>
      <c r="K5" s="67" t="s">
        <v>48</v>
      </c>
      <c r="L5" s="68"/>
    </row>
    <row r="6" spans="2:12" ht="23.25" customHeight="1">
      <c r="B6" s="77" t="s">
        <v>122</v>
      </c>
      <c r="C6" s="78"/>
      <c r="D6" s="78"/>
      <c r="E6" s="78"/>
      <c r="F6" s="78"/>
      <c r="G6" s="78"/>
      <c r="H6" s="12" t="s">
        <v>123</v>
      </c>
      <c r="I6" s="67">
        <v>2331.1</v>
      </c>
      <c r="J6" s="68"/>
      <c r="K6" s="67">
        <v>1474.6</v>
      </c>
      <c r="L6" s="68"/>
    </row>
    <row r="7" spans="2:12" ht="24.75" customHeight="1">
      <c r="B7" s="77" t="s">
        <v>124</v>
      </c>
      <c r="C7" s="78"/>
      <c r="D7" s="78"/>
      <c r="E7" s="78"/>
      <c r="F7" s="78"/>
      <c r="G7" s="78"/>
      <c r="H7" s="12" t="s">
        <v>125</v>
      </c>
      <c r="I7" s="67" t="s">
        <v>48</v>
      </c>
      <c r="J7" s="68"/>
      <c r="K7" s="67" t="s">
        <v>48</v>
      </c>
      <c r="L7" s="68"/>
    </row>
    <row r="8" spans="2:12" ht="45.75" customHeight="1">
      <c r="B8" s="77" t="s">
        <v>126</v>
      </c>
      <c r="C8" s="78"/>
      <c r="D8" s="78"/>
      <c r="E8" s="78"/>
      <c r="F8" s="78"/>
      <c r="G8" s="78"/>
      <c r="H8" s="12" t="s">
        <v>127</v>
      </c>
      <c r="I8" s="67">
        <f>I10+I13+I14+I15+I16+I18+I19</f>
        <v>478154.9</v>
      </c>
      <c r="J8" s="68"/>
      <c r="K8" s="67">
        <f>K10+K13+K14+K15+K16+K18+K19</f>
        <v>738982.1</v>
      </c>
      <c r="L8" s="68"/>
    </row>
    <row r="9" spans="2:12" ht="24" customHeight="1">
      <c r="B9" s="77" t="s">
        <v>128</v>
      </c>
      <c r="C9" s="78"/>
      <c r="D9" s="78"/>
      <c r="E9" s="78"/>
      <c r="F9" s="78"/>
      <c r="G9" s="78"/>
      <c r="H9" s="12" t="s">
        <v>129</v>
      </c>
      <c r="I9" s="67" t="s">
        <v>48</v>
      </c>
      <c r="J9" s="68"/>
      <c r="K9" s="67" t="s">
        <v>48</v>
      </c>
      <c r="L9" s="68"/>
    </row>
    <row r="10" spans="2:12" ht="34.5" customHeight="1">
      <c r="B10" s="77" t="s">
        <v>130</v>
      </c>
      <c r="C10" s="78"/>
      <c r="D10" s="78"/>
      <c r="E10" s="78"/>
      <c r="F10" s="78"/>
      <c r="G10" s="78"/>
      <c r="H10" s="12" t="s">
        <v>131</v>
      </c>
      <c r="I10" s="67">
        <v>43387.5</v>
      </c>
      <c r="J10" s="68"/>
      <c r="K10" s="67">
        <v>79757.8</v>
      </c>
      <c r="L10" s="68"/>
    </row>
    <row r="11" spans="2:12" ht="24" customHeight="1">
      <c r="B11" s="77" t="s">
        <v>132</v>
      </c>
      <c r="C11" s="78"/>
      <c r="D11" s="78"/>
      <c r="E11" s="78"/>
      <c r="F11" s="78"/>
      <c r="G11" s="78"/>
      <c r="H11" s="12" t="s">
        <v>133</v>
      </c>
      <c r="I11" s="67" t="s">
        <v>48</v>
      </c>
      <c r="J11" s="68"/>
      <c r="K11" s="67" t="s">
        <v>48</v>
      </c>
      <c r="L11" s="68"/>
    </row>
    <row r="12" spans="2:12" ht="24" customHeight="1">
      <c r="B12" s="77" t="s">
        <v>134</v>
      </c>
      <c r="C12" s="78"/>
      <c r="D12" s="78"/>
      <c r="E12" s="78"/>
      <c r="F12" s="78"/>
      <c r="G12" s="78"/>
      <c r="H12" s="12" t="s">
        <v>135</v>
      </c>
      <c r="I12" s="67" t="s">
        <v>48</v>
      </c>
      <c r="J12" s="68"/>
      <c r="K12" s="67" t="s">
        <v>48</v>
      </c>
      <c r="L12" s="68"/>
    </row>
    <row r="13" spans="2:12" ht="23.25" customHeight="1">
      <c r="B13" s="77" t="s">
        <v>136</v>
      </c>
      <c r="C13" s="78"/>
      <c r="D13" s="78"/>
      <c r="E13" s="78"/>
      <c r="F13" s="78"/>
      <c r="G13" s="78"/>
      <c r="H13" s="12" t="s">
        <v>137</v>
      </c>
      <c r="I13" s="67">
        <v>580.6</v>
      </c>
      <c r="J13" s="68"/>
      <c r="K13" s="67"/>
      <c r="L13" s="68"/>
    </row>
    <row r="14" spans="2:12" ht="34.5" customHeight="1">
      <c r="B14" s="77" t="s">
        <v>138</v>
      </c>
      <c r="C14" s="78"/>
      <c r="D14" s="78"/>
      <c r="E14" s="78"/>
      <c r="F14" s="78"/>
      <c r="G14" s="78"/>
      <c r="H14" s="12" t="s">
        <v>139</v>
      </c>
      <c r="I14" s="67">
        <v>42305.1</v>
      </c>
      <c r="J14" s="68"/>
      <c r="K14" s="67">
        <v>16745.2</v>
      </c>
      <c r="L14" s="68"/>
    </row>
    <row r="15" spans="2:12" ht="24" customHeight="1">
      <c r="B15" s="77" t="s">
        <v>140</v>
      </c>
      <c r="C15" s="78"/>
      <c r="D15" s="78"/>
      <c r="E15" s="78"/>
      <c r="F15" s="78"/>
      <c r="G15" s="78"/>
      <c r="H15" s="12" t="s">
        <v>141</v>
      </c>
      <c r="I15" s="67">
        <v>5166.5</v>
      </c>
      <c r="J15" s="68"/>
      <c r="K15" s="67">
        <v>348887</v>
      </c>
      <c r="L15" s="68"/>
    </row>
    <row r="16" spans="2:12" ht="48" customHeight="1">
      <c r="B16" s="77" t="s">
        <v>142</v>
      </c>
      <c r="C16" s="78"/>
      <c r="D16" s="78"/>
      <c r="E16" s="78"/>
      <c r="F16" s="78"/>
      <c r="G16" s="78"/>
      <c r="H16" s="12" t="s">
        <v>143</v>
      </c>
      <c r="I16" s="67">
        <v>513.7</v>
      </c>
      <c r="J16" s="68"/>
      <c r="K16" s="67"/>
      <c r="L16" s="68"/>
    </row>
    <row r="17" spans="2:12" ht="24" customHeight="1">
      <c r="B17" s="77" t="s">
        <v>144</v>
      </c>
      <c r="C17" s="78"/>
      <c r="D17" s="78"/>
      <c r="E17" s="78"/>
      <c r="F17" s="78"/>
      <c r="G17" s="78"/>
      <c r="H17" s="12" t="s">
        <v>145</v>
      </c>
      <c r="I17" s="67" t="s">
        <v>48</v>
      </c>
      <c r="J17" s="68"/>
      <c r="K17" s="67" t="s">
        <v>48</v>
      </c>
      <c r="L17" s="68"/>
    </row>
    <row r="18" spans="2:12" ht="23.25" customHeight="1">
      <c r="B18" s="77" t="s">
        <v>146</v>
      </c>
      <c r="C18" s="78"/>
      <c r="D18" s="78"/>
      <c r="E18" s="78"/>
      <c r="F18" s="78"/>
      <c r="G18" s="78"/>
      <c r="H18" s="12" t="s">
        <v>147</v>
      </c>
      <c r="I18" s="67">
        <v>30870</v>
      </c>
      <c r="J18" s="68"/>
      <c r="K18" s="67">
        <v>11542.3</v>
      </c>
      <c r="L18" s="68"/>
    </row>
    <row r="19" spans="2:12" ht="23.25" customHeight="1">
      <c r="B19" s="77" t="s">
        <v>148</v>
      </c>
      <c r="C19" s="78"/>
      <c r="D19" s="78"/>
      <c r="E19" s="78"/>
      <c r="F19" s="78"/>
      <c r="G19" s="78"/>
      <c r="H19" s="12" t="s">
        <v>149</v>
      </c>
      <c r="I19" s="67">
        <v>355331.5</v>
      </c>
      <c r="J19" s="68"/>
      <c r="K19" s="67">
        <v>282049.8</v>
      </c>
      <c r="L19" s="68"/>
    </row>
    <row r="20" spans="2:12" ht="23.25" customHeight="1">
      <c r="B20" s="77" t="s">
        <v>150</v>
      </c>
      <c r="C20" s="78"/>
      <c r="D20" s="78"/>
      <c r="E20" s="78"/>
      <c r="F20" s="78"/>
      <c r="G20" s="78"/>
      <c r="H20" s="12" t="s">
        <v>151</v>
      </c>
      <c r="I20" s="67">
        <f>I22+I24</f>
        <v>58189</v>
      </c>
      <c r="J20" s="68"/>
      <c r="K20" s="67">
        <f>K22</f>
        <v>102778.1</v>
      </c>
      <c r="L20" s="68"/>
    </row>
    <row r="21" spans="2:12" ht="24.75" customHeight="1">
      <c r="B21" s="64" t="s">
        <v>152</v>
      </c>
      <c r="C21" s="65"/>
      <c r="D21" s="65"/>
      <c r="E21" s="65"/>
      <c r="F21" s="65"/>
      <c r="G21" s="66"/>
      <c r="H21" s="17" t="s">
        <v>153</v>
      </c>
      <c r="I21" s="67" t="s">
        <v>48</v>
      </c>
      <c r="J21" s="68"/>
      <c r="K21" s="67" t="s">
        <v>48</v>
      </c>
      <c r="L21" s="68"/>
    </row>
    <row r="22" spans="2:12" ht="23.25" customHeight="1">
      <c r="B22" s="77" t="s">
        <v>154</v>
      </c>
      <c r="C22" s="78"/>
      <c r="D22" s="78"/>
      <c r="E22" s="78"/>
      <c r="F22" s="78"/>
      <c r="G22" s="78"/>
      <c r="H22" s="12" t="s">
        <v>155</v>
      </c>
      <c r="I22" s="67">
        <v>58189</v>
      </c>
      <c r="J22" s="68"/>
      <c r="K22" s="67">
        <v>102778.1</v>
      </c>
      <c r="L22" s="68"/>
    </row>
    <row r="23" spans="2:12" ht="23.25" customHeight="1">
      <c r="B23" s="77" t="s">
        <v>156</v>
      </c>
      <c r="C23" s="78"/>
      <c r="D23" s="78"/>
      <c r="E23" s="78"/>
      <c r="F23" s="78"/>
      <c r="G23" s="78"/>
      <c r="H23" s="12" t="s">
        <v>157</v>
      </c>
      <c r="I23" s="67" t="s">
        <v>48</v>
      </c>
      <c r="J23" s="68"/>
      <c r="K23" s="67" t="s">
        <v>48</v>
      </c>
      <c r="L23" s="68"/>
    </row>
    <row r="24" spans="2:12" ht="23.25" customHeight="1">
      <c r="B24" s="77" t="s">
        <v>158</v>
      </c>
      <c r="C24" s="78"/>
      <c r="D24" s="78"/>
      <c r="E24" s="78"/>
      <c r="F24" s="78"/>
      <c r="G24" s="78"/>
      <c r="H24" s="12" t="s">
        <v>159</v>
      </c>
      <c r="I24" s="67"/>
      <c r="J24" s="68"/>
      <c r="K24" s="67"/>
      <c r="L24" s="68"/>
    </row>
    <row r="25" spans="2:12" ht="23.25" customHeight="1">
      <c r="B25" s="77" t="s">
        <v>160</v>
      </c>
      <c r="C25" s="78"/>
      <c r="D25" s="78"/>
      <c r="E25" s="78"/>
      <c r="F25" s="78"/>
      <c r="G25" s="78"/>
      <c r="H25" s="12" t="s">
        <v>161</v>
      </c>
      <c r="I25" s="67">
        <v>54000</v>
      </c>
      <c r="J25" s="68"/>
      <c r="K25" s="67">
        <v>54000</v>
      </c>
      <c r="L25" s="68"/>
    </row>
    <row r="26" spans="2:12" ht="23.25" customHeight="1">
      <c r="B26" s="77" t="s">
        <v>162</v>
      </c>
      <c r="C26" s="78"/>
      <c r="D26" s="78"/>
      <c r="E26" s="78"/>
      <c r="F26" s="78"/>
      <c r="G26" s="78"/>
      <c r="H26" s="12" t="s">
        <v>163</v>
      </c>
      <c r="I26" s="67" t="s">
        <v>48</v>
      </c>
      <c r="J26" s="68"/>
      <c r="K26" s="67" t="s">
        <v>48</v>
      </c>
      <c r="L26" s="68"/>
    </row>
    <row r="27" spans="2:12" ht="23.25" customHeight="1">
      <c r="B27" s="77" t="s">
        <v>164</v>
      </c>
      <c r="C27" s="78"/>
      <c r="D27" s="78"/>
      <c r="E27" s="78"/>
      <c r="F27" s="78"/>
      <c r="G27" s="78"/>
      <c r="H27" s="12" t="s">
        <v>165</v>
      </c>
      <c r="I27" s="67">
        <f>Таблица1!I26+Таблица2!I6+Таблица2!I8+Таблица2!I20+Таблица2!I25</f>
        <v>597611.6000000001</v>
      </c>
      <c r="J27" s="68"/>
      <c r="K27" s="67">
        <f>Таблица1!K26+Таблица2!K6+Таблица2!K8+Таблица2!K20+Таблица2!K25</f>
        <v>900915.2999999999</v>
      </c>
      <c r="L27" s="68"/>
    </row>
    <row r="28" spans="2:12" ht="23.25" customHeight="1">
      <c r="B28" s="64" t="s">
        <v>166</v>
      </c>
      <c r="C28" s="65"/>
      <c r="D28" s="65"/>
      <c r="E28" s="65"/>
      <c r="F28" s="65"/>
      <c r="G28" s="65"/>
      <c r="H28" s="12" t="s">
        <v>167</v>
      </c>
      <c r="I28" s="67">
        <f>Таблица1!I24+Таблица2!I27</f>
        <v>2028984.7000000002</v>
      </c>
      <c r="J28" s="68"/>
      <c r="K28" s="67">
        <f>Таблица1!K24+Таблица2!K27</f>
        <v>2353942</v>
      </c>
      <c r="L28" s="68"/>
    </row>
  </sheetData>
  <sheetProtection/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K11" sqref="K11:L11"/>
    </sheetView>
  </sheetViews>
  <sheetFormatPr defaultColWidth="9.33203125" defaultRowHeight="11.25" customHeight="1"/>
  <cols>
    <col min="1" max="1" width="7.66015625" style="0" customWidth="1"/>
    <col min="2" max="6" width="10.33203125" style="0" bestFit="1" customWidth="1"/>
    <col min="7" max="7" width="14.5" style="0" bestFit="1" customWidth="1"/>
    <col min="8" max="8" width="8.5" style="0" bestFit="1" customWidth="1"/>
    <col min="9" max="9" width="9.83203125" style="0" bestFit="1" customWidth="1"/>
    <col min="10" max="12" width="10.33203125" style="0" bestFit="1" customWidth="1"/>
  </cols>
  <sheetData>
    <row r="2" spans="2:12" ht="57" customHeight="1">
      <c r="B2" s="88" t="s">
        <v>64</v>
      </c>
      <c r="C2" s="89"/>
      <c r="D2" s="89"/>
      <c r="E2" s="89"/>
      <c r="F2" s="89"/>
      <c r="G2" s="89"/>
      <c r="H2" s="7" t="s">
        <v>65</v>
      </c>
      <c r="I2" s="90" t="s">
        <v>116</v>
      </c>
      <c r="J2" s="91"/>
      <c r="K2" s="90" t="s">
        <v>67</v>
      </c>
      <c r="L2" s="92"/>
    </row>
    <row r="3" spans="2:12" ht="12.75" customHeight="1">
      <c r="B3" s="46" t="s">
        <v>117</v>
      </c>
      <c r="C3" s="47"/>
      <c r="D3" s="47"/>
      <c r="E3" s="47"/>
      <c r="F3" s="47"/>
      <c r="G3" s="47"/>
      <c r="H3" s="9" t="s">
        <v>68</v>
      </c>
      <c r="I3" s="49" t="s">
        <v>69</v>
      </c>
      <c r="J3" s="51"/>
      <c r="K3" s="49" t="s">
        <v>70</v>
      </c>
      <c r="L3" s="51"/>
    </row>
    <row r="4" spans="2:12" ht="11.25" customHeight="1">
      <c r="B4" s="93" t="s">
        <v>168</v>
      </c>
      <c r="C4" s="94"/>
      <c r="D4" s="94"/>
      <c r="E4" s="94"/>
      <c r="F4" s="94"/>
      <c r="G4" s="95"/>
      <c r="H4" s="18" t="s">
        <v>48</v>
      </c>
      <c r="I4" s="96" t="s">
        <v>48</v>
      </c>
      <c r="J4" s="97"/>
      <c r="K4" s="96" t="s">
        <v>48</v>
      </c>
      <c r="L4" s="97"/>
    </row>
    <row r="5" spans="2:12" ht="24" customHeight="1">
      <c r="B5" s="98" t="s">
        <v>169</v>
      </c>
      <c r="C5" s="99"/>
      <c r="D5" s="99"/>
      <c r="E5" s="99"/>
      <c r="F5" s="99"/>
      <c r="G5" s="100"/>
      <c r="I5" s="96" t="s">
        <v>48</v>
      </c>
      <c r="J5" s="97"/>
      <c r="K5" s="96" t="s">
        <v>48</v>
      </c>
      <c r="L5" s="97"/>
    </row>
    <row r="6" spans="2:12" ht="23.25" customHeight="1">
      <c r="B6" s="77" t="s">
        <v>170</v>
      </c>
      <c r="C6" s="78"/>
      <c r="D6" s="78"/>
      <c r="E6" s="78"/>
      <c r="F6" s="78"/>
      <c r="G6" s="78"/>
      <c r="H6" s="12" t="s">
        <v>171</v>
      </c>
      <c r="I6" s="67">
        <v>845000</v>
      </c>
      <c r="J6" s="68"/>
      <c r="K6" s="67">
        <v>845000</v>
      </c>
      <c r="L6" s="68"/>
    </row>
    <row r="7" spans="2:12" ht="23.25" customHeight="1">
      <c r="B7" s="64" t="s">
        <v>172</v>
      </c>
      <c r="C7" s="65"/>
      <c r="D7" s="65"/>
      <c r="E7" s="65"/>
      <c r="F7" s="65"/>
      <c r="G7" s="65"/>
      <c r="H7" s="12" t="s">
        <v>173</v>
      </c>
      <c r="I7" s="67" t="s">
        <v>48</v>
      </c>
      <c r="J7" s="68"/>
      <c r="K7" s="67" t="s">
        <v>48</v>
      </c>
      <c r="L7" s="68"/>
    </row>
    <row r="8" spans="2:12" ht="24" customHeight="1">
      <c r="B8" s="77" t="s">
        <v>174</v>
      </c>
      <c r="C8" s="78"/>
      <c r="D8" s="78"/>
      <c r="E8" s="78"/>
      <c r="F8" s="78"/>
      <c r="G8" s="78"/>
      <c r="H8" s="12" t="s">
        <v>175</v>
      </c>
      <c r="I8" s="67">
        <v>548188.4</v>
      </c>
      <c r="J8" s="68"/>
      <c r="K8" s="67">
        <v>607286.8</v>
      </c>
      <c r="L8" s="68"/>
    </row>
    <row r="9" spans="2:12" ht="23.25" customHeight="1">
      <c r="B9" s="64" t="s">
        <v>176</v>
      </c>
      <c r="C9" s="65"/>
      <c r="D9" s="65"/>
      <c r="E9" s="65"/>
      <c r="F9" s="65"/>
      <c r="G9" s="65"/>
      <c r="H9" s="12" t="s">
        <v>177</v>
      </c>
      <c r="I9" s="67" t="s">
        <v>48</v>
      </c>
      <c r="J9" s="68"/>
      <c r="K9" s="67" t="s">
        <v>48</v>
      </c>
      <c r="L9" s="68"/>
    </row>
    <row r="10" spans="2:12" ht="23.25" customHeight="1">
      <c r="B10" s="77" t="s">
        <v>178</v>
      </c>
      <c r="C10" s="78"/>
      <c r="D10" s="78"/>
      <c r="E10" s="78"/>
      <c r="F10" s="78"/>
      <c r="G10" s="78"/>
      <c r="H10" s="12" t="s">
        <v>179</v>
      </c>
      <c r="I10" s="67">
        <v>136630.7</v>
      </c>
      <c r="J10" s="68"/>
      <c r="K10" s="67">
        <v>76626.1</v>
      </c>
      <c r="L10" s="68"/>
    </row>
    <row r="11" spans="2:12" ht="24" customHeight="1">
      <c r="B11" s="64" t="s">
        <v>180</v>
      </c>
      <c r="C11" s="65"/>
      <c r="D11" s="65"/>
      <c r="E11" s="65"/>
      <c r="F11" s="65"/>
      <c r="G11" s="65"/>
      <c r="H11" s="12" t="s">
        <v>181</v>
      </c>
      <c r="I11" s="67" t="s">
        <v>48</v>
      </c>
      <c r="J11" s="68"/>
      <c r="K11" s="67" t="s">
        <v>48</v>
      </c>
      <c r="L11" s="68"/>
    </row>
    <row r="12" spans="2:12" ht="26.25" customHeight="1">
      <c r="B12" s="77" t="s">
        <v>182</v>
      </c>
      <c r="C12" s="78"/>
      <c r="D12" s="78"/>
      <c r="E12" s="78"/>
      <c r="F12" s="78"/>
      <c r="G12" s="78"/>
      <c r="H12" s="12" t="s">
        <v>183</v>
      </c>
      <c r="I12" s="67" t="s">
        <v>48</v>
      </c>
      <c r="J12" s="68"/>
      <c r="K12" s="67" t="s">
        <v>48</v>
      </c>
      <c r="L12" s="68"/>
    </row>
    <row r="13" spans="2:12" ht="30" customHeight="1">
      <c r="B13" s="64" t="s">
        <v>184</v>
      </c>
      <c r="C13" s="65"/>
      <c r="D13" s="65"/>
      <c r="E13" s="65"/>
      <c r="F13" s="65"/>
      <c r="G13" s="65"/>
      <c r="H13" s="12" t="s">
        <v>185</v>
      </c>
      <c r="I13" s="67">
        <f>I6+I8+I10</f>
        <v>1529819.0999999999</v>
      </c>
      <c r="J13" s="68"/>
      <c r="K13" s="67">
        <f>K6+K8+K10</f>
        <v>1528912.9000000001</v>
      </c>
      <c r="L13" s="68"/>
    </row>
    <row r="14" spans="2:12" ht="26.25" customHeight="1">
      <c r="B14" s="101" t="s">
        <v>186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3"/>
    </row>
    <row r="15" spans="2:12" ht="54" customHeight="1">
      <c r="B15" s="77" t="s">
        <v>187</v>
      </c>
      <c r="C15" s="78"/>
      <c r="D15" s="78"/>
      <c r="E15" s="78"/>
      <c r="F15" s="78"/>
      <c r="G15" s="78"/>
      <c r="H15" s="12" t="s">
        <v>188</v>
      </c>
      <c r="I15" s="72">
        <f>I16+I24</f>
        <v>76057.3</v>
      </c>
      <c r="J15" s="73"/>
      <c r="K15" s="72">
        <f>K16</f>
        <v>52655.1</v>
      </c>
      <c r="L15" s="73"/>
    </row>
    <row r="16" spans="2:12" ht="51" customHeight="1">
      <c r="B16" s="77" t="s">
        <v>189</v>
      </c>
      <c r="C16" s="78"/>
      <c r="D16" s="78"/>
      <c r="E16" s="78"/>
      <c r="F16" s="78"/>
      <c r="G16" s="78"/>
      <c r="H16" s="12" t="s">
        <v>190</v>
      </c>
      <c r="I16" s="67">
        <v>76057.3</v>
      </c>
      <c r="J16" s="68"/>
      <c r="K16" s="67">
        <v>52655.1</v>
      </c>
      <c r="L16" s="68"/>
    </row>
    <row r="17" spans="2:12" ht="34.5" customHeight="1">
      <c r="B17" s="77" t="s">
        <v>191</v>
      </c>
      <c r="C17" s="78"/>
      <c r="D17" s="78"/>
      <c r="E17" s="78"/>
      <c r="F17" s="78"/>
      <c r="G17" s="78"/>
      <c r="H17" s="12" t="s">
        <v>192</v>
      </c>
      <c r="I17" s="67">
        <v>76057.3</v>
      </c>
      <c r="J17" s="68"/>
      <c r="K17" s="67">
        <v>52655.1</v>
      </c>
      <c r="L17" s="68"/>
    </row>
    <row r="18" spans="2:12" ht="39" customHeight="1">
      <c r="B18" s="77" t="s">
        <v>193</v>
      </c>
      <c r="C18" s="78"/>
      <c r="D18" s="78"/>
      <c r="E18" s="78"/>
      <c r="F18" s="78"/>
      <c r="G18" s="78"/>
      <c r="H18" s="12" t="s">
        <v>194</v>
      </c>
      <c r="I18" s="67" t="s">
        <v>48</v>
      </c>
      <c r="J18" s="68"/>
      <c r="K18" s="67" t="s">
        <v>48</v>
      </c>
      <c r="L18" s="68"/>
    </row>
    <row r="19" spans="2:12" ht="39" customHeight="1">
      <c r="B19" s="77" t="s">
        <v>195</v>
      </c>
      <c r="C19" s="78"/>
      <c r="D19" s="78"/>
      <c r="E19" s="78"/>
      <c r="F19" s="78"/>
      <c r="G19" s="78"/>
      <c r="H19" s="12" t="s">
        <v>196</v>
      </c>
      <c r="I19" s="67" t="s">
        <v>48</v>
      </c>
      <c r="J19" s="68"/>
      <c r="K19" s="67" t="s">
        <v>48</v>
      </c>
      <c r="L19" s="68"/>
    </row>
    <row r="20" spans="2:12" ht="24" customHeight="1">
      <c r="B20" s="64" t="s">
        <v>197</v>
      </c>
      <c r="C20" s="65"/>
      <c r="D20" s="65"/>
      <c r="E20" s="65"/>
      <c r="F20" s="65"/>
      <c r="G20" s="66"/>
      <c r="H20" s="17" t="s">
        <v>198</v>
      </c>
      <c r="I20" s="67" t="s">
        <v>48</v>
      </c>
      <c r="J20" s="68"/>
      <c r="K20" s="67" t="s">
        <v>48</v>
      </c>
      <c r="L20" s="68"/>
    </row>
    <row r="21" spans="2:12" ht="50.25" customHeight="1">
      <c r="B21" s="77" t="s">
        <v>199</v>
      </c>
      <c r="C21" s="78"/>
      <c r="D21" s="78"/>
      <c r="E21" s="78"/>
      <c r="F21" s="78"/>
      <c r="G21" s="78"/>
      <c r="H21" s="12" t="s">
        <v>200</v>
      </c>
      <c r="I21" s="67" t="s">
        <v>48</v>
      </c>
      <c r="J21" s="68"/>
      <c r="K21" s="67" t="s">
        <v>48</v>
      </c>
      <c r="L21" s="68"/>
    </row>
    <row r="22" spans="2:12" ht="25.5" customHeight="1">
      <c r="B22" s="77" t="s">
        <v>201</v>
      </c>
      <c r="C22" s="78"/>
      <c r="D22" s="78"/>
      <c r="E22" s="78"/>
      <c r="F22" s="78"/>
      <c r="G22" s="78"/>
      <c r="H22" s="12" t="s">
        <v>202</v>
      </c>
      <c r="I22" s="67" t="s">
        <v>48</v>
      </c>
      <c r="J22" s="68"/>
      <c r="K22" s="67" t="s">
        <v>48</v>
      </c>
      <c r="L22" s="68"/>
    </row>
    <row r="23" spans="2:12" ht="28.5" customHeight="1">
      <c r="B23" s="77" t="s">
        <v>203</v>
      </c>
      <c r="C23" s="78"/>
      <c r="D23" s="78"/>
      <c r="E23" s="78"/>
      <c r="F23" s="78"/>
      <c r="G23" s="78"/>
      <c r="H23" s="12" t="s">
        <v>204</v>
      </c>
      <c r="I23" s="67" t="s">
        <v>48</v>
      </c>
      <c r="J23" s="68"/>
      <c r="K23" s="67" t="s">
        <v>48</v>
      </c>
      <c r="L23" s="68"/>
    </row>
    <row r="24" spans="2:12" ht="24.75" customHeight="1">
      <c r="B24" s="77" t="s">
        <v>205</v>
      </c>
      <c r="C24" s="78"/>
      <c r="D24" s="78"/>
      <c r="E24" s="78"/>
      <c r="F24" s="78"/>
      <c r="G24" s="78"/>
      <c r="H24" s="12" t="s">
        <v>206</v>
      </c>
      <c r="I24" s="67"/>
      <c r="J24" s="68"/>
      <c r="K24" s="67" t="s">
        <v>48</v>
      </c>
      <c r="L24" s="68"/>
    </row>
    <row r="25" spans="2:12" ht="24.75" customHeight="1">
      <c r="B25" s="64" t="s">
        <v>207</v>
      </c>
      <c r="C25" s="65"/>
      <c r="D25" s="65"/>
      <c r="E25" s="65"/>
      <c r="F25" s="65"/>
      <c r="G25" s="65"/>
      <c r="H25" s="12" t="s">
        <v>208</v>
      </c>
      <c r="I25" s="67" t="s">
        <v>48</v>
      </c>
      <c r="J25" s="68"/>
      <c r="K25" s="67" t="s">
        <v>48</v>
      </c>
      <c r="L25" s="68"/>
    </row>
    <row r="26" spans="2:12" ht="28.5" customHeight="1">
      <c r="B26" s="74" t="s">
        <v>209</v>
      </c>
      <c r="C26" s="75"/>
      <c r="D26" s="75"/>
      <c r="E26" s="75"/>
      <c r="F26" s="75"/>
      <c r="G26" s="76"/>
      <c r="H26" s="14" t="s">
        <v>210</v>
      </c>
      <c r="I26" s="67" t="s">
        <v>48</v>
      </c>
      <c r="J26" s="68"/>
      <c r="K26" s="67" t="s">
        <v>48</v>
      </c>
      <c r="L26" s="68"/>
    </row>
    <row r="27" spans="2:12" ht="75" customHeight="1">
      <c r="B27" s="64" t="s">
        <v>211</v>
      </c>
      <c r="C27" s="65"/>
      <c r="D27" s="65"/>
      <c r="E27" s="65"/>
      <c r="F27" s="65"/>
      <c r="G27" s="65"/>
      <c r="H27" s="12" t="s">
        <v>212</v>
      </c>
      <c r="I27" s="67">
        <f>Таблица4!I6+Таблица4!I8+Таблица4!I12+Таблица4!I13+Таблица4!I15+Таблица4!I16+Таблица4!I17+Таблица4!I21</f>
        <v>423108.30000000005</v>
      </c>
      <c r="J27" s="68"/>
      <c r="K27" s="67">
        <f>Таблица4!K6+Таблица4!K8+Таблица4!K12+Таблица4!K13+Таблица4!K15+Таблица4!K16+Таблица4!K17+Таблица4!K21</f>
        <v>772374</v>
      </c>
      <c r="L27" s="68"/>
    </row>
  </sheetData>
  <sheetProtection/>
  <mergeCells count="76"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  <mergeCell ref="B23:G23"/>
    <mergeCell ref="I23:J23"/>
    <mergeCell ref="K23:L23"/>
    <mergeCell ref="B24:G24"/>
    <mergeCell ref="I24:J24"/>
    <mergeCell ref="K24:L24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17:G17"/>
    <mergeCell ref="I17:J17"/>
    <mergeCell ref="K17:L17"/>
    <mergeCell ref="B18:G18"/>
    <mergeCell ref="I18:J18"/>
    <mergeCell ref="K18:L18"/>
    <mergeCell ref="B14:L14"/>
    <mergeCell ref="B15:G15"/>
    <mergeCell ref="I15:J15"/>
    <mergeCell ref="K15:L15"/>
    <mergeCell ref="B16:G16"/>
    <mergeCell ref="I16:J16"/>
    <mergeCell ref="K16:L16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M12" sqref="M12"/>
    </sheetView>
  </sheetViews>
  <sheetFormatPr defaultColWidth="9.33203125" defaultRowHeight="11.25" customHeight="1"/>
  <cols>
    <col min="1" max="1" width="5.33203125" style="0" customWidth="1"/>
    <col min="2" max="6" width="10.33203125" style="0" bestFit="1" customWidth="1"/>
    <col min="7" max="7" width="12.83203125" style="0" bestFit="1" customWidth="1"/>
    <col min="8" max="8" width="8.33203125" style="0" bestFit="1" customWidth="1"/>
    <col min="9" max="9" width="9" style="0" bestFit="1" customWidth="1"/>
    <col min="10" max="10" width="10.33203125" style="0" bestFit="1" customWidth="1"/>
    <col min="11" max="11" width="9.16015625" style="0" bestFit="1" customWidth="1"/>
    <col min="12" max="12" width="10.33203125" style="0" bestFit="1" customWidth="1"/>
  </cols>
  <sheetData>
    <row r="2" spans="2:12" ht="71.25" customHeight="1">
      <c r="B2" s="88" t="s">
        <v>64</v>
      </c>
      <c r="C2" s="89"/>
      <c r="D2" s="89"/>
      <c r="E2" s="89"/>
      <c r="F2" s="89"/>
      <c r="G2" s="89"/>
      <c r="H2" s="7" t="s">
        <v>65</v>
      </c>
      <c r="I2" s="90" t="s">
        <v>116</v>
      </c>
      <c r="J2" s="91"/>
      <c r="K2" s="90" t="s">
        <v>67</v>
      </c>
      <c r="L2" s="92"/>
    </row>
    <row r="3" spans="2:12" ht="12.75" customHeight="1">
      <c r="B3" s="46" t="s">
        <v>117</v>
      </c>
      <c r="C3" s="47"/>
      <c r="D3" s="47"/>
      <c r="E3" s="47"/>
      <c r="F3" s="47"/>
      <c r="G3" s="47"/>
      <c r="H3" s="9" t="s">
        <v>68</v>
      </c>
      <c r="I3" s="49" t="s">
        <v>69</v>
      </c>
      <c r="J3" s="51"/>
      <c r="K3" s="49" t="s">
        <v>70</v>
      </c>
      <c r="L3" s="51"/>
    </row>
    <row r="4" spans="2:12" ht="49.5" customHeight="1">
      <c r="B4" s="77" t="s">
        <v>213</v>
      </c>
      <c r="C4" s="78"/>
      <c r="D4" s="78"/>
      <c r="E4" s="78"/>
      <c r="F4" s="78"/>
      <c r="G4" s="78"/>
      <c r="H4" s="12" t="s">
        <v>214</v>
      </c>
      <c r="I4" s="67">
        <f>I6+I8+I12+I13+I15+I16+I17+I21</f>
        <v>423108.30000000005</v>
      </c>
      <c r="J4" s="68"/>
      <c r="K4" s="67">
        <f>K6+K8+K12+K13+K15+K16+K17+K21</f>
        <v>772374</v>
      </c>
      <c r="L4" s="68"/>
    </row>
    <row r="5" spans="2:12" ht="24" customHeight="1">
      <c r="B5" s="77" t="s">
        <v>215</v>
      </c>
      <c r="C5" s="78"/>
      <c r="D5" s="78"/>
      <c r="E5" s="78"/>
      <c r="F5" s="78"/>
      <c r="G5" s="78"/>
      <c r="H5" s="12" t="s">
        <v>216</v>
      </c>
      <c r="I5" s="67" t="s">
        <v>48</v>
      </c>
      <c r="J5" s="68"/>
      <c r="K5" s="67" t="s">
        <v>48</v>
      </c>
      <c r="L5" s="68"/>
    </row>
    <row r="6" spans="2:12" ht="25.5" customHeight="1">
      <c r="B6" s="77" t="s">
        <v>217</v>
      </c>
      <c r="C6" s="78"/>
      <c r="D6" s="78"/>
      <c r="E6" s="78"/>
      <c r="F6" s="78"/>
      <c r="G6" s="78"/>
      <c r="H6" s="12" t="s">
        <v>218</v>
      </c>
      <c r="I6" s="67"/>
      <c r="J6" s="68"/>
      <c r="K6" s="67">
        <v>65575</v>
      </c>
      <c r="L6" s="68"/>
    </row>
    <row r="7" spans="2:12" ht="27.75" customHeight="1">
      <c r="B7" s="77" t="s">
        <v>219</v>
      </c>
      <c r="C7" s="78"/>
      <c r="D7" s="78"/>
      <c r="E7" s="78"/>
      <c r="F7" s="78"/>
      <c r="G7" s="78"/>
      <c r="H7" s="12" t="s">
        <v>220</v>
      </c>
      <c r="I7" s="67" t="s">
        <v>48</v>
      </c>
      <c r="J7" s="68"/>
      <c r="K7" s="67" t="s">
        <v>48</v>
      </c>
      <c r="L7" s="68"/>
    </row>
    <row r="8" spans="2:12" ht="39.75" customHeight="1">
      <c r="B8" s="77" t="s">
        <v>221</v>
      </c>
      <c r="C8" s="78"/>
      <c r="D8" s="78"/>
      <c r="E8" s="78"/>
      <c r="F8" s="78"/>
      <c r="G8" s="78"/>
      <c r="H8" s="12" t="s">
        <v>222</v>
      </c>
      <c r="I8" s="67">
        <v>2413.7</v>
      </c>
      <c r="J8" s="68"/>
      <c r="K8" s="67">
        <v>114719.6</v>
      </c>
      <c r="L8" s="68"/>
    </row>
    <row r="9" spans="2:12" ht="24" customHeight="1">
      <c r="B9" s="77" t="s">
        <v>223</v>
      </c>
      <c r="C9" s="78"/>
      <c r="D9" s="78"/>
      <c r="E9" s="78"/>
      <c r="F9" s="78"/>
      <c r="G9" s="78"/>
      <c r="H9" s="12" t="s">
        <v>224</v>
      </c>
      <c r="I9" s="67" t="s">
        <v>48</v>
      </c>
      <c r="J9" s="68"/>
      <c r="K9" s="67" t="s">
        <v>48</v>
      </c>
      <c r="L9" s="68"/>
    </row>
    <row r="10" spans="2:12" ht="68.25" customHeight="1">
      <c r="B10" s="77" t="s">
        <v>225</v>
      </c>
      <c r="C10" s="78"/>
      <c r="D10" s="78"/>
      <c r="E10" s="78"/>
      <c r="F10" s="78"/>
      <c r="G10" s="78"/>
      <c r="H10" s="12" t="s">
        <v>226</v>
      </c>
      <c r="I10" s="67" t="s">
        <v>48</v>
      </c>
      <c r="J10" s="68"/>
      <c r="K10" s="67" t="s">
        <v>48</v>
      </c>
      <c r="L10" s="68"/>
    </row>
    <row r="11" spans="2:12" ht="24" customHeight="1">
      <c r="B11" s="77" t="s">
        <v>227</v>
      </c>
      <c r="C11" s="78"/>
      <c r="D11" s="78"/>
      <c r="E11" s="78"/>
      <c r="F11" s="78"/>
      <c r="G11" s="78"/>
      <c r="H11" s="12" t="s">
        <v>228</v>
      </c>
      <c r="I11" s="67" t="s">
        <v>48</v>
      </c>
      <c r="J11" s="68"/>
      <c r="K11" s="67" t="s">
        <v>48</v>
      </c>
      <c r="L11" s="68"/>
    </row>
    <row r="12" spans="2:12" ht="24.75" customHeight="1">
      <c r="B12" s="77" t="s">
        <v>229</v>
      </c>
      <c r="C12" s="78"/>
      <c r="D12" s="78"/>
      <c r="E12" s="78"/>
      <c r="F12" s="78"/>
      <c r="G12" s="78"/>
      <c r="H12" s="12" t="s">
        <v>230</v>
      </c>
      <c r="I12" s="67">
        <v>151386.7</v>
      </c>
      <c r="J12" s="68"/>
      <c r="K12" s="67">
        <v>163647.1</v>
      </c>
      <c r="L12" s="68"/>
    </row>
    <row r="13" spans="2:12" ht="25.5" customHeight="1">
      <c r="B13" s="77" t="s">
        <v>231</v>
      </c>
      <c r="C13" s="78"/>
      <c r="D13" s="78"/>
      <c r="E13" s="78"/>
      <c r="F13" s="78"/>
      <c r="G13" s="78"/>
      <c r="H13" s="12" t="s">
        <v>232</v>
      </c>
      <c r="I13" s="67">
        <v>2466.1</v>
      </c>
      <c r="J13" s="68"/>
      <c r="K13" s="67">
        <v>7008.6</v>
      </c>
      <c r="L13" s="68"/>
    </row>
    <row r="14" spans="2:12" ht="25.5" customHeight="1">
      <c r="B14" s="77" t="s">
        <v>233</v>
      </c>
      <c r="C14" s="78"/>
      <c r="D14" s="78"/>
      <c r="E14" s="78"/>
      <c r="F14" s="78"/>
      <c r="G14" s="78"/>
      <c r="H14" s="12" t="s">
        <v>234</v>
      </c>
      <c r="I14" s="67" t="s">
        <v>48</v>
      </c>
      <c r="J14" s="68"/>
      <c r="K14" s="67" t="s">
        <v>48</v>
      </c>
      <c r="L14" s="68"/>
    </row>
    <row r="15" spans="2:12" ht="43.5" customHeight="1">
      <c r="B15" s="77" t="s">
        <v>235</v>
      </c>
      <c r="C15" s="78"/>
      <c r="D15" s="78"/>
      <c r="E15" s="78"/>
      <c r="F15" s="78"/>
      <c r="G15" s="78"/>
      <c r="H15" s="12" t="s">
        <v>236</v>
      </c>
      <c r="I15" s="67">
        <v>19547.4</v>
      </c>
      <c r="J15" s="68"/>
      <c r="K15" s="67">
        <v>50585.2</v>
      </c>
      <c r="L15" s="68"/>
    </row>
    <row r="16" spans="2:12" ht="24.75" customHeight="1">
      <c r="B16" s="77" t="s">
        <v>237</v>
      </c>
      <c r="C16" s="78"/>
      <c r="D16" s="78"/>
      <c r="E16" s="78"/>
      <c r="F16" s="78"/>
      <c r="G16" s="78"/>
      <c r="H16" s="12" t="s">
        <v>238</v>
      </c>
      <c r="I16" s="67">
        <v>4308.6</v>
      </c>
      <c r="J16" s="68"/>
      <c r="K16" s="67">
        <v>4285.1</v>
      </c>
      <c r="L16" s="68"/>
    </row>
    <row r="17" spans="2:12" ht="25.5" customHeight="1">
      <c r="B17" s="77" t="s">
        <v>239</v>
      </c>
      <c r="C17" s="78"/>
      <c r="D17" s="78"/>
      <c r="E17" s="78"/>
      <c r="F17" s="78"/>
      <c r="G17" s="78"/>
      <c r="H17" s="12" t="s">
        <v>240</v>
      </c>
      <c r="I17" s="67">
        <v>35676.7</v>
      </c>
      <c r="J17" s="68"/>
      <c r="K17" s="67">
        <v>75969.5</v>
      </c>
      <c r="L17" s="68"/>
    </row>
    <row r="18" spans="2:12" ht="31.5" customHeight="1">
      <c r="B18" s="77" t="s">
        <v>241</v>
      </c>
      <c r="C18" s="78"/>
      <c r="D18" s="78"/>
      <c r="E18" s="78"/>
      <c r="F18" s="78"/>
      <c r="G18" s="78"/>
      <c r="H18" s="12" t="s">
        <v>242</v>
      </c>
      <c r="I18" s="67" t="s">
        <v>48</v>
      </c>
      <c r="J18" s="68"/>
      <c r="K18" s="67" t="s">
        <v>48</v>
      </c>
      <c r="L18" s="68"/>
    </row>
    <row r="19" spans="2:12" ht="27.75" customHeight="1">
      <c r="B19" s="77" t="s">
        <v>243</v>
      </c>
      <c r="C19" s="78"/>
      <c r="D19" s="78"/>
      <c r="E19" s="78"/>
      <c r="F19" s="78"/>
      <c r="G19" s="78"/>
      <c r="H19" s="12" t="s">
        <v>244</v>
      </c>
      <c r="I19" s="67" t="s">
        <v>48</v>
      </c>
      <c r="J19" s="68"/>
      <c r="K19" s="67" t="s">
        <v>48</v>
      </c>
      <c r="L19" s="68"/>
    </row>
    <row r="20" spans="2:12" ht="25.5" customHeight="1">
      <c r="B20" s="77" t="s">
        <v>245</v>
      </c>
      <c r="C20" s="78"/>
      <c r="D20" s="78"/>
      <c r="E20" s="78"/>
      <c r="F20" s="78"/>
      <c r="G20" s="78"/>
      <c r="H20" s="12" t="s">
        <v>246</v>
      </c>
      <c r="I20" s="67" t="s">
        <v>48</v>
      </c>
      <c r="J20" s="68"/>
      <c r="K20" s="67" t="s">
        <v>48</v>
      </c>
      <c r="L20" s="68"/>
    </row>
    <row r="21" spans="2:12" ht="29.25" customHeight="1">
      <c r="B21" s="64" t="s">
        <v>247</v>
      </c>
      <c r="C21" s="65"/>
      <c r="D21" s="65"/>
      <c r="E21" s="65"/>
      <c r="F21" s="65"/>
      <c r="G21" s="66"/>
      <c r="H21" s="17" t="s">
        <v>248</v>
      </c>
      <c r="I21" s="67">
        <v>207309.1</v>
      </c>
      <c r="J21" s="68"/>
      <c r="K21" s="67">
        <v>290583.9</v>
      </c>
      <c r="L21" s="68"/>
    </row>
    <row r="22" spans="2:12" ht="27" customHeight="1">
      <c r="B22" s="64" t="s">
        <v>249</v>
      </c>
      <c r="C22" s="65"/>
      <c r="D22" s="65"/>
      <c r="E22" s="65"/>
      <c r="F22" s="65"/>
      <c r="G22" s="65"/>
      <c r="H22" s="12" t="s">
        <v>250</v>
      </c>
      <c r="I22" s="67">
        <f>Таблица3!I15+Таблица3!I27</f>
        <v>499165.60000000003</v>
      </c>
      <c r="J22" s="68"/>
      <c r="K22" s="67">
        <f>Таблица3!K15+Таблица3!K27</f>
        <v>825029.1</v>
      </c>
      <c r="L22" s="68"/>
    </row>
    <row r="23" spans="2:12" ht="26.25" customHeight="1">
      <c r="B23" s="82" t="s">
        <v>251</v>
      </c>
      <c r="C23" s="83"/>
      <c r="D23" s="83"/>
      <c r="E23" s="83"/>
      <c r="F23" s="83"/>
      <c r="G23" s="83"/>
      <c r="H23" s="16">
        <v>780</v>
      </c>
      <c r="I23" s="67">
        <f>Таблица3!I13+Таблица4!I22</f>
        <v>2028984.7</v>
      </c>
      <c r="J23" s="68"/>
      <c r="K23" s="67">
        <f>Таблица3!K13+Таблица4!K22</f>
        <v>2353942</v>
      </c>
      <c r="L23" s="68"/>
    </row>
    <row r="24" spans="9:12" ht="12" customHeight="1" hidden="1">
      <c r="I24" s="104">
        <f>I23-Таблица2!I28</f>
        <v>0</v>
      </c>
      <c r="J24" s="105"/>
      <c r="K24" s="104">
        <f>K23-Таблица2!K28</f>
        <v>0</v>
      </c>
      <c r="L24" s="105"/>
    </row>
  </sheetData>
  <sheetProtection/>
  <mergeCells count="68">
    <mergeCell ref="K24:L24"/>
    <mergeCell ref="I24:J24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6">
      <selection activeCell="K28" sqref="K28"/>
    </sheetView>
  </sheetViews>
  <sheetFormatPr defaultColWidth="9.33203125" defaultRowHeight="11.25" customHeight="1"/>
  <cols>
    <col min="1" max="1" width="2.33203125" style="0" customWidth="1"/>
    <col min="2" max="6" width="10.33203125" style="0" bestFit="1" customWidth="1"/>
    <col min="7" max="7" width="14" style="0" bestFit="1" customWidth="1"/>
    <col min="8" max="8" width="7.16015625" style="0" bestFit="1" customWidth="1"/>
    <col min="9" max="9" width="10.33203125" style="0" bestFit="1" customWidth="1"/>
    <col min="10" max="10" width="9.83203125" style="0" bestFit="1" customWidth="1"/>
    <col min="11" max="11" width="9.5" style="0" bestFit="1" customWidth="1"/>
    <col min="12" max="12" width="10.33203125" style="0" bestFit="1" customWidth="1"/>
  </cols>
  <sheetData>
    <row r="2" spans="2:12" ht="12.75" customHeight="1">
      <c r="B2" s="106" t="s">
        <v>252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2.75" customHeight="1">
      <c r="B3" s="106" t="s">
        <v>253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2.75" customHeight="1">
      <c r="B4" s="106" t="s">
        <v>254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2.75" customHeight="1">
      <c r="B5" s="106" t="s">
        <v>255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2.75" customHeight="1">
      <c r="B6" s="106" t="s">
        <v>256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2.75" customHeight="1">
      <c r="B7" s="106" t="s">
        <v>257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12" spans="2:12" ht="69" customHeight="1">
      <c r="B12" s="88" t="s">
        <v>64</v>
      </c>
      <c r="C12" s="89"/>
      <c r="D12" s="89"/>
      <c r="E12" s="89"/>
      <c r="F12" s="89"/>
      <c r="G12" s="89"/>
      <c r="H12" s="7" t="s">
        <v>65</v>
      </c>
      <c r="I12" s="90" t="s">
        <v>116</v>
      </c>
      <c r="J12" s="91"/>
      <c r="K12" s="90" t="s">
        <v>67</v>
      </c>
      <c r="L12" s="92"/>
    </row>
    <row r="13" spans="2:12" ht="23.25" customHeight="1">
      <c r="B13" s="77" t="s">
        <v>258</v>
      </c>
      <c r="C13" s="78"/>
      <c r="D13" s="78"/>
      <c r="E13" s="78"/>
      <c r="F13" s="78"/>
      <c r="G13" s="78"/>
      <c r="H13" s="19" t="s">
        <v>259</v>
      </c>
      <c r="I13" s="67" t="s">
        <v>48</v>
      </c>
      <c r="J13" s="68"/>
      <c r="K13" s="67" t="s">
        <v>48</v>
      </c>
      <c r="L13" s="68"/>
    </row>
    <row r="14" spans="2:12" ht="45.75" customHeight="1">
      <c r="B14" s="77" t="s">
        <v>260</v>
      </c>
      <c r="C14" s="78"/>
      <c r="D14" s="78"/>
      <c r="E14" s="78"/>
      <c r="F14" s="78"/>
      <c r="G14" s="78"/>
      <c r="H14" s="19" t="s">
        <v>261</v>
      </c>
      <c r="I14" s="67" t="s">
        <v>48</v>
      </c>
      <c r="J14" s="68"/>
      <c r="K14" s="67" t="s">
        <v>48</v>
      </c>
      <c r="L14" s="68"/>
    </row>
    <row r="15" spans="2:12" ht="27" customHeight="1">
      <c r="B15" s="77" t="s">
        <v>262</v>
      </c>
      <c r="C15" s="78"/>
      <c r="D15" s="78"/>
      <c r="E15" s="78"/>
      <c r="F15" s="78"/>
      <c r="G15" s="78"/>
      <c r="H15" s="19" t="s">
        <v>263</v>
      </c>
      <c r="I15" s="67" t="s">
        <v>48</v>
      </c>
      <c r="J15" s="68"/>
      <c r="K15" s="67" t="s">
        <v>48</v>
      </c>
      <c r="L15" s="68"/>
    </row>
    <row r="16" spans="2:12" ht="24" customHeight="1">
      <c r="B16" s="77" t="s">
        <v>264</v>
      </c>
      <c r="C16" s="78"/>
      <c r="D16" s="78"/>
      <c r="E16" s="78"/>
      <c r="F16" s="78"/>
      <c r="G16" s="78"/>
      <c r="H16" s="19" t="s">
        <v>265</v>
      </c>
      <c r="I16" s="67" t="s">
        <v>48</v>
      </c>
      <c r="J16" s="68"/>
      <c r="K16" s="67" t="s">
        <v>48</v>
      </c>
      <c r="L16" s="68"/>
    </row>
    <row r="17" spans="2:12" ht="26.25" customHeight="1">
      <c r="B17" s="77" t="s">
        <v>266</v>
      </c>
      <c r="C17" s="78"/>
      <c r="D17" s="78"/>
      <c r="E17" s="78"/>
      <c r="F17" s="78"/>
      <c r="G17" s="78"/>
      <c r="H17" s="19" t="s">
        <v>267</v>
      </c>
      <c r="I17" s="67" t="s">
        <v>48</v>
      </c>
      <c r="J17" s="68"/>
      <c r="K17" s="67" t="s">
        <v>48</v>
      </c>
      <c r="L17" s="68"/>
    </row>
    <row r="18" spans="2:12" ht="27.75" customHeight="1">
      <c r="B18" s="77" t="s">
        <v>268</v>
      </c>
      <c r="C18" s="78"/>
      <c r="D18" s="78"/>
      <c r="E18" s="78"/>
      <c r="F18" s="78"/>
      <c r="G18" s="78"/>
      <c r="H18" s="19" t="s">
        <v>269</v>
      </c>
      <c r="I18" s="67" t="s">
        <v>48</v>
      </c>
      <c r="J18" s="68"/>
      <c r="K18" s="67" t="s">
        <v>48</v>
      </c>
      <c r="L18" s="68"/>
    </row>
    <row r="19" spans="2:12" ht="57" customHeight="1">
      <c r="B19" s="77" t="s">
        <v>270</v>
      </c>
      <c r="C19" s="78"/>
      <c r="D19" s="78"/>
      <c r="E19" s="78"/>
      <c r="F19" s="78"/>
      <c r="G19" s="78"/>
      <c r="H19" s="19" t="s">
        <v>271</v>
      </c>
      <c r="I19" s="67" t="s">
        <v>48</v>
      </c>
      <c r="J19" s="68"/>
      <c r="K19" s="67" t="s">
        <v>48</v>
      </c>
      <c r="L19" s="68"/>
    </row>
    <row r="20" spans="2:12" ht="24" customHeight="1">
      <c r="B20" s="77" t="s">
        <v>272</v>
      </c>
      <c r="C20" s="78"/>
      <c r="D20" s="78"/>
      <c r="E20" s="78"/>
      <c r="F20" s="78"/>
      <c r="G20" s="78"/>
      <c r="H20" s="19" t="s">
        <v>273</v>
      </c>
      <c r="I20" s="67" t="s">
        <v>48</v>
      </c>
      <c r="J20" s="68"/>
      <c r="K20" s="67" t="s">
        <v>48</v>
      </c>
      <c r="L20" s="68"/>
    </row>
    <row r="21" spans="2:12" ht="23.25" customHeight="1">
      <c r="B21" s="77" t="s">
        <v>274</v>
      </c>
      <c r="C21" s="78"/>
      <c r="D21" s="78"/>
      <c r="E21" s="78"/>
      <c r="F21" s="78"/>
      <c r="G21" s="78"/>
      <c r="H21" s="19" t="s">
        <v>275</v>
      </c>
      <c r="I21" s="67" t="s">
        <v>48</v>
      </c>
      <c r="J21" s="68"/>
      <c r="K21" s="67" t="s">
        <v>48</v>
      </c>
      <c r="L21" s="68"/>
    </row>
    <row r="22" spans="2:12" ht="47.25" customHeight="1">
      <c r="B22" s="77" t="s">
        <v>276</v>
      </c>
      <c r="C22" s="78"/>
      <c r="D22" s="78"/>
      <c r="E22" s="78"/>
      <c r="F22" s="78"/>
      <c r="G22" s="78"/>
      <c r="H22" s="19" t="s">
        <v>277</v>
      </c>
      <c r="I22" s="67" t="s">
        <v>48</v>
      </c>
      <c r="J22" s="68"/>
      <c r="K22" s="67" t="s">
        <v>48</v>
      </c>
      <c r="L22" s="68"/>
    </row>
    <row r="23" spans="2:12" ht="23.25" customHeight="1">
      <c r="B23" s="77" t="s">
        <v>278</v>
      </c>
      <c r="C23" s="78"/>
      <c r="D23" s="78"/>
      <c r="E23" s="78"/>
      <c r="F23" s="78"/>
      <c r="G23" s="78"/>
      <c r="H23" s="19" t="s">
        <v>279</v>
      </c>
      <c r="I23" s="67">
        <v>711449.3</v>
      </c>
      <c r="J23" s="68"/>
      <c r="K23" s="67">
        <v>711449.3</v>
      </c>
      <c r="L23" s="68"/>
    </row>
    <row r="24" spans="2:12" ht="48" customHeight="1">
      <c r="B24" s="77" t="s">
        <v>280</v>
      </c>
      <c r="C24" s="78"/>
      <c r="D24" s="78"/>
      <c r="E24" s="78"/>
      <c r="F24" s="78"/>
      <c r="G24" s="78"/>
      <c r="H24" s="19" t="s">
        <v>281</v>
      </c>
      <c r="I24" s="67" t="s">
        <v>48</v>
      </c>
      <c r="J24" s="68"/>
      <c r="K24" s="67" t="s">
        <v>48</v>
      </c>
      <c r="L24" s="68"/>
    </row>
    <row r="25" spans="2:12" ht="24.75" customHeight="1">
      <c r="B25" s="77" t="s">
        <v>282</v>
      </c>
      <c r="C25" s="78"/>
      <c r="D25" s="78"/>
      <c r="E25" s="78"/>
      <c r="F25" s="78"/>
      <c r="G25" s="78"/>
      <c r="H25" s="19" t="s">
        <v>283</v>
      </c>
      <c r="I25" s="67" t="s">
        <v>48</v>
      </c>
      <c r="J25" s="68"/>
      <c r="K25" s="67" t="s">
        <v>48</v>
      </c>
      <c r="L25" s="68"/>
    </row>
    <row r="26" spans="2:12" ht="34.5" customHeight="1">
      <c r="B26" s="64" t="s">
        <v>284</v>
      </c>
      <c r="C26" s="65"/>
      <c r="D26" s="65"/>
      <c r="E26" s="65"/>
      <c r="F26" s="65"/>
      <c r="G26" s="65"/>
      <c r="H26" s="19" t="s">
        <v>285</v>
      </c>
      <c r="I26" s="67">
        <v>72002.3</v>
      </c>
      <c r="J26" s="68"/>
      <c r="K26" s="67">
        <v>83350.1</v>
      </c>
      <c r="L26" s="68"/>
    </row>
    <row r="29" spans="2:12" ht="12.75" customHeight="1">
      <c r="B29" s="37" t="s">
        <v>286</v>
      </c>
      <c r="C29" s="37"/>
      <c r="D29" s="108"/>
      <c r="E29" s="108"/>
      <c r="F29" s="108"/>
      <c r="H29" s="37" t="s">
        <v>287</v>
      </c>
      <c r="I29" s="37"/>
      <c r="J29" s="109"/>
      <c r="K29" s="109"/>
      <c r="L29" s="109"/>
    </row>
    <row r="30" spans="2:11" ht="12.75" customHeight="1">
      <c r="B30" s="107" t="s">
        <v>288</v>
      </c>
      <c r="C30" s="107"/>
      <c r="D30" s="107"/>
      <c r="E30" s="107"/>
      <c r="H30" s="107" t="s">
        <v>289</v>
      </c>
      <c r="I30" s="107"/>
      <c r="J30" s="107"/>
      <c r="K30" s="107"/>
    </row>
  </sheetData>
  <sheetProtection/>
  <mergeCells count="57">
    <mergeCell ref="B30:E30"/>
    <mergeCell ref="H30:K30"/>
    <mergeCell ref="B26:G26"/>
    <mergeCell ref="I26:J26"/>
    <mergeCell ref="K26:L26"/>
    <mergeCell ref="B29:C29"/>
    <mergeCell ref="D29:F29"/>
    <mergeCell ref="H29:I29"/>
    <mergeCell ref="J29:L29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7:L7"/>
    <mergeCell ref="B2:L2"/>
    <mergeCell ref="B3:L3"/>
    <mergeCell ref="B4:L4"/>
    <mergeCell ref="B5:L5"/>
    <mergeCell ref="B6:L6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2017-07-31T10:02:09Z</cp:lastPrinted>
  <dcterms:created xsi:type="dcterms:W3CDTF">2017-02-08T11:54:05Z</dcterms:created>
  <dcterms:modified xsi:type="dcterms:W3CDTF">2017-09-22T14:26:23Z</dcterms:modified>
  <cp:category/>
  <cp:version/>
  <cp:contentType/>
  <cp:contentStatus/>
</cp:coreProperties>
</file>